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20" yWindow="45" windowWidth="12120" windowHeight="8580" tabRatio="648"/>
  </bookViews>
  <sheets>
    <sheet name="Template Guide" sheetId="6" r:id="rId1"/>
    <sheet name="1. Assess Risks" sheetId="1" r:id="rId2"/>
    <sheet name="2. Output - summary" sheetId="4" r:id="rId3"/>
    <sheet name="3. Output - indicated actions" sheetId="2" r:id="rId4"/>
    <sheet name="Calculation" sheetId="5" r:id="rId5"/>
  </sheets>
  <calcPr calcId="125725"/>
</workbook>
</file>

<file path=xl/calcChain.xml><?xml version="1.0" encoding="utf-8"?>
<calcChain xmlns="http://schemas.openxmlformats.org/spreadsheetml/2006/main">
  <c r="C21" i="4"/>
  <c r="D21" s="1"/>
  <c r="E21" s="1"/>
  <c r="F4"/>
  <c r="F5"/>
  <c r="F6"/>
  <c r="F3"/>
  <c r="C26"/>
  <c r="C27"/>
  <c r="C28"/>
  <c r="C29"/>
  <c r="C30"/>
  <c r="B3"/>
  <c r="B4"/>
  <c r="B5"/>
  <c r="B6"/>
  <c r="B7"/>
  <c r="C13"/>
  <c r="D13"/>
  <c r="E13" s="1"/>
  <c r="C14"/>
  <c r="D14"/>
  <c r="E14" s="1"/>
  <c r="C15"/>
  <c r="D36" i="2" s="1"/>
  <c r="C16" i="4"/>
  <c r="D42" i="2" s="1"/>
  <c r="E42" s="1"/>
  <c r="C17" i="4"/>
  <c r="D17" s="1"/>
  <c r="E17" s="1"/>
  <c r="C18"/>
  <c r="D53" i="2" s="1"/>
  <c r="E53" s="1"/>
  <c r="C19" i="4"/>
  <c r="D19" s="1"/>
  <c r="E19" s="1"/>
  <c r="C20"/>
  <c r="D59" i="2" s="1"/>
  <c r="C12" i="4"/>
  <c r="D26" i="2" s="1"/>
  <c r="E26" s="1"/>
  <c r="D12" i="4"/>
  <c r="E12" s="1"/>
  <c r="C11"/>
  <c r="D21" i="2"/>
  <c r="E21" s="1"/>
  <c r="C10" i="4"/>
  <c r="D13" i="2" s="1"/>
  <c r="E13" s="1"/>
  <c r="A11" i="4"/>
  <c r="A12"/>
  <c r="A13"/>
  <c r="A14"/>
  <c r="A15"/>
  <c r="A16"/>
  <c r="A17"/>
  <c r="A18"/>
  <c r="A19"/>
  <c r="A20"/>
  <c r="A21"/>
  <c r="A10"/>
  <c r="B21"/>
  <c r="B20"/>
  <c r="B19"/>
  <c r="B18"/>
  <c r="B17"/>
  <c r="B16"/>
  <c r="B15"/>
  <c r="B14"/>
  <c r="B13"/>
  <c r="B12"/>
  <c r="B11"/>
  <c r="B10"/>
  <c r="F4" i="2"/>
  <c r="F5"/>
  <c r="F6"/>
  <c r="F3"/>
  <c r="A54"/>
  <c r="B54"/>
  <c r="C54"/>
  <c r="A15"/>
  <c r="B15"/>
  <c r="C15"/>
  <c r="A63"/>
  <c r="B63"/>
  <c r="C63"/>
  <c r="A14"/>
  <c r="B14"/>
  <c r="C14"/>
  <c r="A34"/>
  <c r="B34"/>
  <c r="C34"/>
  <c r="A55"/>
  <c r="B55"/>
  <c r="C55"/>
  <c r="A38"/>
  <c r="B38"/>
  <c r="C38"/>
  <c r="A19"/>
  <c r="B19"/>
  <c r="C19"/>
  <c r="C64"/>
  <c r="C62"/>
  <c r="C61"/>
  <c r="C60"/>
  <c r="C59"/>
  <c r="C58"/>
  <c r="C57"/>
  <c r="C56"/>
  <c r="C53"/>
  <c r="C52"/>
  <c r="C51"/>
  <c r="C50"/>
  <c r="C49"/>
  <c r="C48"/>
  <c r="C47"/>
  <c r="C46"/>
  <c r="C45"/>
  <c r="C44"/>
  <c r="C43"/>
  <c r="C42"/>
  <c r="C41"/>
  <c r="E41" s="1"/>
  <c r="C40"/>
  <c r="C39"/>
  <c r="C37"/>
  <c r="C36"/>
  <c r="C35"/>
  <c r="C33"/>
  <c r="C32"/>
  <c r="E32" s="1"/>
  <c r="C31"/>
  <c r="C30"/>
  <c r="C29"/>
  <c r="C28"/>
  <c r="C27"/>
  <c r="C26"/>
  <c r="C25"/>
  <c r="C24"/>
  <c r="C23"/>
  <c r="C21"/>
  <c r="C20"/>
  <c r="C18"/>
  <c r="C17"/>
  <c r="C16"/>
  <c r="C13"/>
  <c r="C22"/>
  <c r="A64"/>
  <c r="A62"/>
  <c r="A13"/>
  <c r="A61"/>
  <c r="A60"/>
  <c r="A59"/>
  <c r="A58"/>
  <c r="A57"/>
  <c r="A56"/>
  <c r="A53"/>
  <c r="A52"/>
  <c r="A51"/>
  <c r="A50"/>
  <c r="A49"/>
  <c r="A48"/>
  <c r="A47"/>
  <c r="A46"/>
  <c r="A45"/>
  <c r="A44"/>
  <c r="A43"/>
  <c r="A42"/>
  <c r="A41"/>
  <c r="A40"/>
  <c r="A39"/>
  <c r="A37"/>
  <c r="A36"/>
  <c r="A35"/>
  <c r="A33"/>
  <c r="A32"/>
  <c r="A31"/>
  <c r="A30"/>
  <c r="A29"/>
  <c r="A28"/>
  <c r="A27"/>
  <c r="A26"/>
  <c r="A25"/>
  <c r="A24"/>
  <c r="A23"/>
  <c r="A22"/>
  <c r="A21"/>
  <c r="A20"/>
  <c r="A18"/>
  <c r="A17"/>
  <c r="A16"/>
  <c r="B17"/>
  <c r="B18"/>
  <c r="B20"/>
  <c r="B21"/>
  <c r="B22"/>
  <c r="B23"/>
  <c r="B24"/>
  <c r="B25"/>
  <c r="B26"/>
  <c r="B27"/>
  <c r="B28"/>
  <c r="B29"/>
  <c r="B30"/>
  <c r="B31"/>
  <c r="B32"/>
  <c r="B33"/>
  <c r="B35"/>
  <c r="B36"/>
  <c r="B37"/>
  <c r="B39"/>
  <c r="B40"/>
  <c r="B41"/>
  <c r="B42"/>
  <c r="B43"/>
  <c r="B44"/>
  <c r="B45"/>
  <c r="B46"/>
  <c r="B47"/>
  <c r="B48"/>
  <c r="B49"/>
  <c r="B50"/>
  <c r="B51"/>
  <c r="B52"/>
  <c r="B53"/>
  <c r="B56"/>
  <c r="B57"/>
  <c r="B58"/>
  <c r="B59"/>
  <c r="B60"/>
  <c r="B61"/>
  <c r="B62"/>
  <c r="B13"/>
  <c r="B16"/>
  <c r="D25"/>
  <c r="E25" s="1"/>
  <c r="D24"/>
  <c r="E24" s="1"/>
  <c r="D22"/>
  <c r="D31"/>
  <c r="D30"/>
  <c r="E30" s="1"/>
  <c r="D29"/>
  <c r="D28"/>
  <c r="E28" s="1"/>
  <c r="D27"/>
  <c r="D58"/>
  <c r="E58" s="1"/>
  <c r="D56"/>
  <c r="E56" s="1"/>
  <c r="D32"/>
  <c r="D33"/>
  <c r="E33"/>
  <c r="D35"/>
  <c r="E35" s="1"/>
  <c r="D34"/>
  <c r="E34" s="1"/>
  <c r="C9" i="5"/>
  <c r="C10"/>
  <c r="C11"/>
  <c r="C12"/>
  <c r="C13"/>
  <c r="D21"/>
  <c r="D18"/>
  <c r="D19"/>
  <c r="D20"/>
  <c r="D17"/>
  <c r="E31" i="2"/>
  <c r="D50"/>
  <c r="E50" s="1"/>
  <c r="D49"/>
  <c r="D47"/>
  <c r="E47" s="1"/>
  <c r="D14"/>
  <c r="D41"/>
  <c r="D38"/>
  <c r="E38" s="1"/>
  <c r="D20"/>
  <c r="E20" s="1"/>
  <c r="D11" i="4"/>
  <c r="E11" s="1"/>
  <c r="D19" i="2"/>
  <c r="E19" s="1"/>
  <c r="D17"/>
  <c r="E17" s="1"/>
  <c r="D18"/>
  <c r="E18" s="1"/>
  <c r="E29" l="1"/>
  <c r="D61"/>
  <c r="E61" s="1"/>
  <c r="D20" i="4"/>
  <c r="E20" s="1"/>
  <c r="D51" i="2"/>
  <c r="E51" s="1"/>
  <c r="E36"/>
  <c r="E49"/>
  <c r="D54"/>
  <c r="D18" i="4"/>
  <c r="E18" s="1"/>
  <c r="B31"/>
  <c r="E54" i="2"/>
  <c r="D64"/>
  <c r="E64" s="1"/>
  <c r="D52"/>
  <c r="E52" s="1"/>
  <c r="D39"/>
  <c r="E39" s="1"/>
  <c r="D55"/>
  <c r="E55" s="1"/>
  <c r="E22"/>
  <c r="E27"/>
  <c r="E14"/>
  <c r="D63"/>
  <c r="E63" s="1"/>
  <c r="D48"/>
  <c r="E48" s="1"/>
  <c r="D37"/>
  <c r="E37" s="1"/>
  <c r="D23"/>
  <c r="E23" s="1"/>
  <c r="E59"/>
  <c r="D60"/>
  <c r="E60" s="1"/>
  <c r="D15"/>
  <c r="E15" s="1"/>
  <c r="D45"/>
  <c r="E45" s="1"/>
  <c r="D15" i="4"/>
  <c r="E15" s="1"/>
  <c r="D40" i="2"/>
  <c r="E40" s="1"/>
  <c r="D57"/>
  <c r="E57" s="1"/>
  <c r="D62"/>
  <c r="E62" s="1"/>
  <c r="D44"/>
  <c r="E44" s="1"/>
  <c r="D10" i="4"/>
  <c r="E10" s="1"/>
  <c r="B24" s="1"/>
  <c r="D16" i="2"/>
  <c r="E16" s="1"/>
  <c r="D46"/>
  <c r="E46" s="1"/>
  <c r="D43"/>
  <c r="E43" s="1"/>
  <c r="D16" i="4"/>
  <c r="E16" s="1"/>
</calcChain>
</file>

<file path=xl/comments1.xml><?xml version="1.0" encoding="utf-8"?>
<comments xmlns="http://schemas.openxmlformats.org/spreadsheetml/2006/main">
  <authors>
    <author>Paul Gaskell</author>
  </authors>
  <commentList>
    <comment ref="C7" authorId="0">
      <text>
        <r>
          <rPr>
            <b/>
            <sz val="10"/>
            <color indexed="81"/>
            <rFont val="Tahoma"/>
            <family val="2"/>
          </rPr>
          <t>Paul Gaskell:</t>
        </r>
        <r>
          <rPr>
            <sz val="10"/>
            <color indexed="81"/>
            <rFont val="Tahoma"/>
            <family val="2"/>
          </rPr>
          <t xml:space="preserve">
Record all participants who took part.</t>
        </r>
      </text>
    </comment>
    <comment ref="A52" authorId="0">
      <text>
        <r>
          <rPr>
            <b/>
            <sz val="10"/>
            <color indexed="81"/>
            <rFont val="Tahoma"/>
            <family val="2"/>
          </rPr>
          <t>Paul Gaskell:</t>
        </r>
        <r>
          <rPr>
            <sz val="10"/>
            <color indexed="81"/>
            <rFont val="Tahoma"/>
            <family val="2"/>
          </rPr>
          <t xml:space="preserve">
In the case of Acceptance Testing being not applicable, or partly applicable (e.g. a Making system being constructed on site) - if you believe there is no risk to the Start-Up result from the subject of the question, simply answer with a zero</t>
        </r>
      </text>
    </comment>
    <comment ref="B52" authorId="0">
      <text>
        <r>
          <rPr>
            <b/>
            <sz val="10"/>
            <color indexed="81"/>
            <rFont val="Tahoma"/>
            <family val="2"/>
          </rPr>
          <t>Paul Gaskell:</t>
        </r>
        <r>
          <rPr>
            <sz val="10"/>
            <color indexed="81"/>
            <rFont val="Tahoma"/>
            <family val="2"/>
          </rPr>
          <t xml:space="preserve">
In the case of Acceptance Testing being not applicable, or partly applicable (e.g. a Making system being constructed on site) - if you believe there is no risk to the Start-Up result from the subject of the question, simply answer with a zero</t>
        </r>
      </text>
    </comment>
    <comment ref="E53" authorId="0">
      <text>
        <r>
          <rPr>
            <b/>
            <sz val="10"/>
            <color indexed="81"/>
            <rFont val="Tahoma"/>
            <family val="2"/>
          </rPr>
          <t>Paul Gaskell:</t>
        </r>
        <r>
          <rPr>
            <sz val="10"/>
            <color indexed="81"/>
            <rFont val="Tahoma"/>
            <family val="2"/>
          </rPr>
          <t xml:space="preserve">
In the case of Acceptance Testing being not applicable, or partly applicable (e.g. a Making system being constructed on site) - if you believe there is no risk to the Start-Up result from the subject of the question, simply answer with a zero</t>
        </r>
      </text>
    </comment>
    <comment ref="E54" authorId="0">
      <text>
        <r>
          <rPr>
            <b/>
            <sz val="10"/>
            <color indexed="81"/>
            <rFont val="Tahoma"/>
            <family val="2"/>
          </rPr>
          <t>Paul Gaskell:</t>
        </r>
        <r>
          <rPr>
            <sz val="10"/>
            <color indexed="81"/>
            <rFont val="Tahoma"/>
            <family val="2"/>
          </rPr>
          <t xml:space="preserve">
In the case of Acceptance Testing being not applicable, or partly applicable (e.g. a Making system being constructed on site) - if you believe there is no risk to the Start-Up result from the subject of the question, simply answer with a zero</t>
        </r>
      </text>
    </comment>
    <comment ref="E55" authorId="0">
      <text>
        <r>
          <rPr>
            <b/>
            <sz val="10"/>
            <color indexed="81"/>
            <rFont val="Tahoma"/>
            <family val="2"/>
          </rPr>
          <t>Paul Gaskell:</t>
        </r>
        <r>
          <rPr>
            <sz val="10"/>
            <color indexed="81"/>
            <rFont val="Tahoma"/>
            <family val="2"/>
          </rPr>
          <t xml:space="preserve">
In the case of Acceptance Testing being not applicable, or partly applicable (e.g. a Making system being constructed on site) - if you believe there is no risk to the Start-Up result from the subject of the question, simply answer with a zero</t>
        </r>
      </text>
    </comment>
    <comment ref="E56" authorId="0">
      <text>
        <r>
          <rPr>
            <b/>
            <sz val="10"/>
            <color indexed="81"/>
            <rFont val="Tahoma"/>
            <family val="2"/>
          </rPr>
          <t>Paul Gaskell:</t>
        </r>
        <r>
          <rPr>
            <sz val="10"/>
            <color indexed="81"/>
            <rFont val="Tahoma"/>
            <family val="2"/>
          </rPr>
          <t xml:space="preserve">
In the case of Acceptance Testing being not applicable, or partly applicable (e.g. a Making system being constructed on site) - if you believe there is no risk to the Start-Up result from the subject of the question, simply answer with a zero</t>
        </r>
      </text>
    </comment>
  </commentList>
</comments>
</file>

<file path=xl/sharedStrings.xml><?xml version="1.0" encoding="utf-8"?>
<sst xmlns="http://schemas.openxmlformats.org/spreadsheetml/2006/main" count="82" uniqueCount="66">
  <si>
    <t>Risk #</t>
  </si>
  <si>
    <t>Level of Risk</t>
  </si>
  <si>
    <t>Enter action limit for Individual Risk Ratings</t>
  </si>
  <si>
    <t>Indicated Action (if any)</t>
  </si>
  <si>
    <t>High Score = High Risk Area!</t>
  </si>
  <si>
    <t>Average Score by Risk Area:</t>
  </si>
  <si>
    <t>Based on the ratings -</t>
  </si>
  <si>
    <t>Create a probability function:</t>
  </si>
  <si>
    <t>Rating</t>
  </si>
  <si>
    <t>P(x) =</t>
  </si>
  <si>
    <t>R^</t>
  </si>
  <si>
    <t>Where R = (Rating + 1)</t>
  </si>
  <si>
    <t>Then take the risk rating for each individual statement, and convert to a risk from this equation.</t>
  </si>
  <si>
    <t>Planned Target Month:</t>
  </si>
  <si>
    <t>Project:</t>
  </si>
  <si>
    <t>Date of Assessment:</t>
  </si>
  <si>
    <t>1. ENTER PROJECT DETAILS:</t>
  </si>
  <si>
    <t>2. USE RATINGS TO ANSWER EACH RISK QUESTION:</t>
  </si>
  <si>
    <t>Calculation sheet Only - No User Input Required Here</t>
  </si>
  <si>
    <t>Guide - How to use this Template</t>
  </si>
  <si>
    <t>On the "1. Assess Risks" sheet, fill all the blue cells with your project information, and your assessment of the risk</t>
  </si>
  <si>
    <t>a risk statement is not applicable to your project, assign a zero.</t>
  </si>
  <si>
    <r>
      <t xml:space="preserve">on </t>
    </r>
    <r>
      <rPr>
        <b/>
        <sz val="10"/>
        <rFont val="Arial"/>
        <family val="2"/>
      </rPr>
      <t>your specific project</t>
    </r>
    <r>
      <rPr>
        <sz val="10"/>
        <rFont val="Arial"/>
      </rPr>
      <t xml:space="preserve">, using the zero to 4 guidance. </t>
    </r>
    <r>
      <rPr>
        <b/>
        <sz val="10"/>
        <rFont val="Arial"/>
        <family val="2"/>
      </rPr>
      <t>Fill in all the cells</t>
    </r>
    <r>
      <rPr>
        <sz val="10"/>
        <rFont val="Arial"/>
      </rPr>
      <t>. If for some reason</t>
    </r>
  </si>
  <si>
    <t>Template Completed by (who):</t>
  </si>
  <si>
    <t xml:space="preserve">Number of Areas rated 4 - </t>
  </si>
  <si>
    <t xml:space="preserve">Number of Areas rated 3 - </t>
  </si>
  <si>
    <t xml:space="preserve">Number of Areas rated 2 - </t>
  </si>
  <si>
    <t xml:space="preserve">Number of Areas rated 1 - </t>
  </si>
  <si>
    <t xml:space="preserve">Number of Areas rated 0 - </t>
  </si>
  <si>
    <t>Individual
Rating</t>
  </si>
  <si>
    <t>Group
Rating</t>
  </si>
  <si>
    <t>(i.e.)</t>
  </si>
  <si>
    <t>Equation on graph shows best fit (power) trend line automatically.</t>
  </si>
  <si>
    <t>Write values from this trend line equation here</t>
  </si>
  <si>
    <t>Project ABC</t>
  </si>
  <si>
    <t>John Doe</t>
  </si>
  <si>
    <t>FOR EACH QUESTION, ASK OF YOURSELF/THE TEAM - "WHAT IS THE RISK TO THE START-UP RESULT FROM THIS FACTOR?"</t>
  </si>
  <si>
    <t>Country</t>
  </si>
  <si>
    <t>China</t>
  </si>
  <si>
    <t>Europe/European Union</t>
  </si>
  <si>
    <t>Africa/Mid East</t>
  </si>
  <si>
    <t>Latin America</t>
  </si>
  <si>
    <t>0 - N/A</t>
  </si>
  <si>
    <t>1 - Small risk, no PII, Public</t>
  </si>
  <si>
    <t>3 - Significant risk, Restricted, Sensitive PII</t>
  </si>
  <si>
    <t>Ensure Privacy, Information Security and Legal documentation are completed and approved.</t>
  </si>
  <si>
    <t>4 - High risk, HiR, InfoSec, IP, new vendor</t>
  </si>
  <si>
    <t>2 - Moderate risk, Non sensit PII, Internal, existing vendor</t>
  </si>
  <si>
    <t>Primary Objective</t>
  </si>
  <si>
    <t>New technology introduced</t>
  </si>
  <si>
    <t xml:space="preserve">New or Change in Cloud Computing </t>
  </si>
  <si>
    <t>New business geography (new for this application/project; new for the Company)</t>
  </si>
  <si>
    <t>New--or--major upgrade to an IT Application</t>
  </si>
  <si>
    <t xml:space="preserve">A new or significant change to an application that provides regulated support </t>
  </si>
  <si>
    <t>Review legal risks and local laws vs. retention schedule.</t>
  </si>
  <si>
    <t>Ensure all current standards and policies are followed.</t>
  </si>
  <si>
    <t>Complete Cloud Vetting Assesment.</t>
  </si>
  <si>
    <t>Review for Record Lifecycle Management, Information Security and Regulatory Validation.</t>
  </si>
  <si>
    <t>Review for Record Lifecycle Management, Information Security and Operational Validation.</t>
  </si>
  <si>
    <t>?</t>
  </si>
  <si>
    <t>Risk Assessment Template</t>
  </si>
  <si>
    <r>
      <t xml:space="preserve">Overall Estimated Probability of mitigating </t>
    </r>
    <r>
      <rPr>
        <sz val="10"/>
        <rFont val="Arial"/>
        <family val="2"/>
      </rPr>
      <t>risks</t>
    </r>
  </si>
  <si>
    <t>Overall Probability Indicator Calculation</t>
  </si>
  <si>
    <t>Risk of this factor causing miss</t>
  </si>
  <si>
    <t>Finally, take the product of (1-risks) to establish an overall likelihood of achieving goal</t>
  </si>
  <si>
    <t>Enter action limit for Group Risk Ratings (not always needed)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</si>
</sst>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%"/>
  </numFmts>
  <fonts count="15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20"/>
      <name val="Arial"/>
      <family val="2"/>
    </font>
    <font>
      <b/>
      <sz val="9"/>
      <color indexed="10"/>
      <name val="Arial"/>
      <family val="2"/>
    </font>
    <font>
      <sz val="10"/>
      <color indexed="9"/>
      <name val="Arial"/>
      <family val="2"/>
    </font>
    <font>
      <sz val="10"/>
      <color indexed="55"/>
      <name val="Arial"/>
      <family val="2"/>
    </font>
    <font>
      <b/>
      <sz val="11"/>
      <name val="Arial"/>
      <family val="2"/>
    </font>
    <font>
      <sz val="10"/>
      <color indexed="81"/>
      <name val="Tahoma"/>
      <family val="2"/>
    </font>
    <font>
      <b/>
      <sz val="10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12"/>
      </left>
      <right style="thick">
        <color indexed="12"/>
      </right>
      <top style="thick">
        <color indexed="12"/>
      </top>
      <bottom style="thick">
        <color indexed="12"/>
      </bottom>
      <diagonal/>
    </border>
    <border>
      <left style="thick">
        <color indexed="10"/>
      </left>
      <right style="thick">
        <color indexed="10"/>
      </right>
      <top style="thick">
        <color indexed="10"/>
      </top>
      <bottom style="thick">
        <color indexed="1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0">
    <xf numFmtId="0" fontId="0" fillId="0" borderId="0" xfId="0"/>
    <xf numFmtId="0" fontId="3" fillId="0" borderId="0" xfId="0" applyFont="1"/>
    <xf numFmtId="0" fontId="0" fillId="0" borderId="0" xfId="0" applyAlignment="1" applyProtection="1">
      <alignment horizontal="center"/>
    </xf>
    <xf numFmtId="0" fontId="0" fillId="0" borderId="0" xfId="0" applyProtection="1"/>
    <xf numFmtId="0" fontId="5" fillId="0" borderId="0" xfId="0" applyFont="1" applyAlignment="1" applyProtection="1">
      <alignment wrapText="1"/>
    </xf>
    <xf numFmtId="0" fontId="2" fillId="0" borderId="1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wrapText="1"/>
    </xf>
    <xf numFmtId="0" fontId="2" fillId="0" borderId="1" xfId="0" applyFont="1" applyBorder="1" applyProtection="1"/>
    <xf numFmtId="0" fontId="2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center"/>
    </xf>
    <xf numFmtId="0" fontId="2" fillId="0" borderId="1" xfId="0" applyFont="1" applyBorder="1" applyAlignment="1" applyProtection="1">
      <alignment horizontal="center" wrapText="1"/>
    </xf>
    <xf numFmtId="0" fontId="11" fillId="0" borderId="0" xfId="0" applyFont="1"/>
    <xf numFmtId="0" fontId="2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center" vertical="center" wrapText="1"/>
    </xf>
    <xf numFmtId="164" fontId="0" fillId="0" borderId="0" xfId="0" applyNumberFormat="1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0" fontId="2" fillId="0" borderId="4" xfId="0" applyFont="1" applyBorder="1" applyAlignment="1" applyProtection="1">
      <alignment horizontal="center" vertical="center" wrapText="1"/>
    </xf>
    <xf numFmtId="0" fontId="0" fillId="0" borderId="4" xfId="0" applyBorder="1" applyAlignment="1" applyProtection="1">
      <alignment vertical="center" wrapText="1"/>
    </xf>
    <xf numFmtId="0" fontId="0" fillId="0" borderId="4" xfId="0" applyBorder="1" applyAlignment="1" applyProtection="1">
      <alignment horizontal="center" vertical="center" wrapText="1"/>
    </xf>
    <xf numFmtId="164" fontId="0" fillId="0" borderId="4" xfId="0" applyNumberForma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vertical="center" wrapText="1"/>
    </xf>
    <xf numFmtId="0" fontId="0" fillId="0" borderId="0" xfId="0" applyBorder="1" applyAlignment="1" applyProtection="1">
      <alignment horizontal="center" vertical="center" wrapText="1"/>
    </xf>
    <xf numFmtId="164" fontId="0" fillId="0" borderId="0" xfId="0" applyNumberForma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4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right" vertical="center" wrapText="1"/>
    </xf>
    <xf numFmtId="0" fontId="0" fillId="0" borderId="0" xfId="0" applyAlignment="1" applyProtection="1">
      <alignment horizontal="right" vertical="center" wrapText="1"/>
    </xf>
    <xf numFmtId="0" fontId="2" fillId="0" borderId="0" xfId="0" applyFont="1" applyAlignment="1" applyProtection="1">
      <alignment horizontal="right" vertical="center" wrapText="1"/>
    </xf>
    <xf numFmtId="0" fontId="2" fillId="0" borderId="5" xfId="0" applyFont="1" applyBorder="1" applyAlignment="1" applyProtection="1">
      <alignment horizontal="right" vertical="center" wrapText="1"/>
    </xf>
    <xf numFmtId="0" fontId="2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164" fontId="2" fillId="0" borderId="0" xfId="0" applyNumberFormat="1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right" wrapText="1"/>
    </xf>
    <xf numFmtId="0" fontId="5" fillId="0" borderId="3" xfId="0" applyFont="1" applyFill="1" applyBorder="1" applyAlignment="1" applyProtection="1">
      <alignment horizontal="left" vertical="center" wrapText="1"/>
    </xf>
    <xf numFmtId="0" fontId="2" fillId="0" borderId="0" xfId="0" applyFont="1" applyAlignment="1" applyProtection="1">
      <alignment horizontal="right"/>
    </xf>
    <xf numFmtId="0" fontId="2" fillId="0" borderId="0" xfId="0" applyFont="1" applyProtection="1"/>
    <xf numFmtId="0" fontId="5" fillId="0" borderId="0" xfId="0" applyFont="1" applyProtection="1"/>
    <xf numFmtId="0" fontId="0" fillId="0" borderId="0" xfId="0" applyAlignment="1" applyProtection="1">
      <alignment wrapText="1"/>
    </xf>
    <xf numFmtId="0" fontId="0" fillId="0" borderId="6" xfId="0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165" fontId="1" fillId="0" borderId="6" xfId="1" applyNumberFormat="1" applyBorder="1" applyAlignment="1" applyProtection="1">
      <alignment horizontal="center"/>
    </xf>
    <xf numFmtId="0" fontId="0" fillId="0" borderId="0" xfId="0" quotePrefix="1" applyProtection="1"/>
    <xf numFmtId="0" fontId="0" fillId="0" borderId="0" xfId="0" applyFill="1" applyBorder="1" applyAlignment="1" applyProtection="1">
      <alignment horizontal="center"/>
    </xf>
    <xf numFmtId="0" fontId="0" fillId="0" borderId="0" xfId="0" applyAlignment="1" applyProtection="1">
      <alignment horizontal="right"/>
    </xf>
    <xf numFmtId="0" fontId="2" fillId="2" borderId="0" xfId="0" applyFont="1" applyFill="1" applyProtection="1"/>
    <xf numFmtId="0" fontId="0" fillId="0" borderId="0" xfId="0" quotePrefix="1" applyAlignment="1" applyProtection="1">
      <alignment horizontal="center"/>
    </xf>
    <xf numFmtId="0" fontId="2" fillId="2" borderId="0" xfId="0" applyFont="1" applyFill="1" applyAlignment="1" applyProtection="1">
      <alignment horizontal="left"/>
    </xf>
    <xf numFmtId="0" fontId="5" fillId="0" borderId="0" xfId="0" applyFont="1" applyAlignment="1" applyProtection="1">
      <alignment horizontal="center"/>
    </xf>
    <xf numFmtId="0" fontId="0" fillId="0" borderId="0" xfId="0" applyAlignment="1" applyProtection="1">
      <alignment horizontal="right" wrapText="1"/>
    </xf>
    <xf numFmtId="0" fontId="6" fillId="0" borderId="0" xfId="0" applyFont="1" applyAlignment="1" applyProtection="1">
      <alignment wrapText="1"/>
    </xf>
    <xf numFmtId="0" fontId="2" fillId="0" borderId="0" xfId="0" applyFont="1" applyAlignment="1" applyProtection="1">
      <alignment wrapText="1"/>
    </xf>
    <xf numFmtId="164" fontId="2" fillId="0" borderId="0" xfId="0" applyNumberFormat="1" applyFont="1" applyAlignment="1" applyProtection="1">
      <alignment horizontal="center" wrapText="1"/>
    </xf>
    <xf numFmtId="0" fontId="2" fillId="0" borderId="0" xfId="0" applyFont="1" applyAlignment="1" applyProtection="1">
      <alignment horizontal="left" vertical="top"/>
    </xf>
    <xf numFmtId="164" fontId="2" fillId="0" borderId="3" xfId="0" applyNumberFormat="1" applyFont="1" applyBorder="1" applyAlignment="1" applyProtection="1">
      <alignment horizontal="center"/>
    </xf>
    <xf numFmtId="0" fontId="10" fillId="0" borderId="0" xfId="0" applyFont="1" applyProtection="1"/>
    <xf numFmtId="0" fontId="5" fillId="0" borderId="0" xfId="0" applyFont="1" applyAlignment="1" applyProtection="1">
      <alignment horizontal="left"/>
    </xf>
    <xf numFmtId="165" fontId="8" fillId="0" borderId="3" xfId="1" applyNumberFormat="1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164" fontId="2" fillId="0" borderId="0" xfId="0" applyNumberFormat="1" applyFont="1" applyAlignment="1" applyProtection="1">
      <alignment horizontal="center" wrapText="1"/>
      <protection locked="0"/>
    </xf>
    <xf numFmtId="0" fontId="2" fillId="0" borderId="0" xfId="0" applyFont="1" applyAlignment="1" applyProtection="1">
      <alignment horizontal="center" wrapText="1"/>
      <protection locked="0"/>
    </xf>
    <xf numFmtId="0" fontId="0" fillId="3" borderId="0" xfId="0" applyFill="1" applyAlignment="1" applyProtection="1">
      <alignment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2" fillId="3" borderId="0" xfId="0" applyFont="1" applyFill="1" applyAlignment="1" applyProtection="1">
      <alignment horizontal="left" vertical="center"/>
    </xf>
    <xf numFmtId="0" fontId="0" fillId="3" borderId="0" xfId="0" applyFill="1" applyAlignment="1" applyProtection="1">
      <alignment horizontal="right" vertical="center" wrapText="1"/>
    </xf>
    <xf numFmtId="0" fontId="2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5" xfId="0" applyBorder="1"/>
    <xf numFmtId="0" fontId="0" fillId="0" borderId="0" xfId="0" applyBorder="1"/>
    <xf numFmtId="0" fontId="0" fillId="0" borderId="10" xfId="0" applyBorder="1"/>
    <xf numFmtId="0" fontId="2" fillId="0" borderId="0" xfId="0" applyFont="1" applyBorder="1"/>
    <xf numFmtId="0" fontId="5" fillId="0" borderId="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4" fillId="0" borderId="0" xfId="0" applyFont="1" applyAlignment="1"/>
    <xf numFmtId="0" fontId="5" fillId="0" borderId="0" xfId="0" applyFont="1" applyAlignment="1" applyProtection="1">
      <alignment vertical="center" wrapText="1"/>
    </xf>
    <xf numFmtId="0" fontId="4" fillId="0" borderId="0" xfId="0" applyFont="1" applyAlignment="1">
      <alignment horizontal="center"/>
    </xf>
    <xf numFmtId="0" fontId="7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0" fontId="0" fillId="0" borderId="10" xfId="0" applyBorder="1" applyAlignment="1" applyProtection="1">
      <alignment horizontal="left" vertical="center" wrapText="1"/>
    </xf>
    <xf numFmtId="0" fontId="4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left" vertical="center" wrapText="1"/>
    </xf>
    <xf numFmtId="0" fontId="0" fillId="0" borderId="0" xfId="0" applyFill="1" applyAlignment="1" applyProtection="1">
      <alignment horizontal="left" vertical="center" wrapText="1"/>
    </xf>
    <xf numFmtId="0" fontId="0" fillId="0" borderId="10" xfId="0" applyFill="1" applyBorder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0" fillId="0" borderId="0" xfId="0" applyBorder="1" applyAlignment="1" applyProtection="1">
      <alignment horizontal="left" vertical="center" wrapText="1"/>
    </xf>
    <xf numFmtId="0" fontId="0" fillId="0" borderId="14" xfId="0" applyBorder="1" applyAlignment="1" applyProtection="1">
      <alignment horizontal="left" vertical="center" wrapText="1"/>
    </xf>
    <xf numFmtId="0" fontId="0" fillId="0" borderId="4" xfId="0" applyBorder="1" applyAlignment="1" applyProtection="1">
      <alignment horizontal="left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8.0991735537190093E-2"/>
          <c:y val="6.1176470588235304E-2"/>
          <c:w val="0.89586776859504136"/>
          <c:h val="0.55764705882352961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'2. Output - summary'!$B$10:$B$21</c:f>
              <c:strCache>
                <c:ptCount val="12"/>
                <c:pt idx="0">
                  <c:v>Country</c:v>
                </c:pt>
                <c:pt idx="1">
                  <c:v>Primary Objective</c:v>
                </c:pt>
                <c:pt idx="2">
                  <c:v>?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strCache>
            </c:strRef>
          </c:cat>
          <c:val>
            <c:numRef>
              <c:f>'2. Output - summary'!$C$10:$C$21</c:f>
              <c:numCache>
                <c:formatCode>0.0</c:formatCode>
                <c:ptCount val="12"/>
                <c:pt idx="0">
                  <c:v>2</c:v>
                </c:pt>
                <c:pt idx="1">
                  <c:v>1.6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163729792"/>
        <c:axId val="163731328"/>
      </c:barChart>
      <c:catAx>
        <c:axId val="163729792"/>
        <c:scaling>
          <c:orientation val="minMax"/>
        </c:scaling>
        <c:axPos val="b"/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3731328"/>
        <c:crosses val="autoZero"/>
        <c:lblAlgn val="ctr"/>
        <c:lblOffset val="100"/>
        <c:tickLblSkip val="1"/>
        <c:tickMarkSkip val="1"/>
      </c:catAx>
      <c:valAx>
        <c:axId val="163731328"/>
        <c:scaling>
          <c:orientation val="minMax"/>
          <c:max val="4"/>
          <c:min val="0"/>
        </c:scaling>
        <c:axPos val="l"/>
        <c:numFmt formatCode="0.0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37297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011" r="0.75000000000000011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7302841977879441"/>
          <c:y val="4.4077253565269786E-2"/>
          <c:w val="0.80407324485439735"/>
          <c:h val="0.76859710904439205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power"/>
            <c:dispRSqr val="1"/>
            <c:dispEq val="1"/>
            <c:trendlineLbl>
              <c:layout>
                <c:manualLayout>
                  <c:x val="-0.29190739792903547"/>
                  <c:y val="0.24736412748389805"/>
                </c:manualLayout>
              </c:layout>
              <c:numFmt formatCode="General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cat>
            <c:numRef>
              <c:f>Calculation!$B$17:$B$21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Calculation!$C$17:$C$21</c:f>
              <c:numCache>
                <c:formatCode>General</c:formatCode>
                <c:ptCount val="5"/>
                <c:pt idx="0">
                  <c:v>5.0000000000000001E-3</c:v>
                </c:pt>
                <c:pt idx="1">
                  <c:v>2.5000000000000001E-2</c:v>
                </c:pt>
                <c:pt idx="2">
                  <c:v>0.15</c:v>
                </c:pt>
                <c:pt idx="3">
                  <c:v>0.4</c:v>
                </c:pt>
                <c:pt idx="4">
                  <c:v>0.8</c:v>
                </c:pt>
              </c:numCache>
            </c:numRef>
          </c:val>
          <c:smooth val="1"/>
        </c:ser>
        <c:marker val="1"/>
        <c:axId val="164042624"/>
        <c:axId val="164065280"/>
      </c:lineChart>
      <c:catAx>
        <c:axId val="1640426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Rating</a:t>
                </a:r>
              </a:p>
            </c:rich>
          </c:tx>
          <c:layout>
            <c:manualLayout>
              <c:xMode val="edge"/>
              <c:yMode val="edge"/>
              <c:x val="0.5190853051765475"/>
              <c:y val="0.8980739391047193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4065280"/>
        <c:crosses val="autoZero"/>
        <c:lblAlgn val="ctr"/>
        <c:lblOffset val="100"/>
        <c:tickLblSkip val="1"/>
        <c:tickMarkSkip val="1"/>
      </c:catAx>
      <c:valAx>
        <c:axId val="164065280"/>
        <c:scaling>
          <c:orientation val="minMax"/>
          <c:max val="1"/>
          <c:min val="0"/>
        </c:scaling>
        <c:axPos val="l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Risk</a:t>
                </a:r>
              </a:p>
            </c:rich>
          </c:tx>
          <c:layout>
            <c:manualLayout>
              <c:xMode val="edge"/>
              <c:yMode val="edge"/>
              <c:x val="3.8167938931297704E-2"/>
              <c:y val="0.3856760880096600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6404262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011" r="0.7500000000000001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9</xdr:row>
      <xdr:rowOff>0</xdr:rowOff>
    </xdr:from>
    <xdr:to>
      <xdr:col>7</xdr:col>
      <xdr:colOff>161925</xdr:colOff>
      <xdr:row>30</xdr:row>
      <xdr:rowOff>76200</xdr:rowOff>
    </xdr:to>
    <xdr:graphicFrame macro="">
      <xdr:nvGraphicFramePr>
        <xdr:cNvPr id="102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4</xdr:row>
      <xdr:rowOff>38100</xdr:rowOff>
    </xdr:from>
    <xdr:to>
      <xdr:col>10</xdr:col>
      <xdr:colOff>581025</xdr:colOff>
      <xdr:row>25</xdr:row>
      <xdr:rowOff>95250</xdr:rowOff>
    </xdr:to>
    <xdr:graphicFrame macro="">
      <xdr:nvGraphicFramePr>
        <xdr:cNvPr id="205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36"/>
  <sheetViews>
    <sheetView tabSelected="1" workbookViewId="0">
      <selection activeCell="B24" sqref="B24"/>
    </sheetView>
  </sheetViews>
  <sheetFormatPr defaultRowHeight="12.75"/>
  <cols>
    <col min="1" max="1" width="3.85546875" customWidth="1"/>
    <col min="2" max="2" width="14.28515625" customWidth="1"/>
    <col min="3" max="3" width="8.5703125" customWidth="1"/>
    <col min="4" max="4" width="11.42578125" customWidth="1"/>
  </cols>
  <sheetData>
    <row r="1" spans="2:14" ht="18">
      <c r="B1" s="87" t="s">
        <v>60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</row>
    <row r="3" spans="2:14">
      <c r="B3" s="74" t="s">
        <v>19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6"/>
    </row>
    <row r="4" spans="2:14">
      <c r="B4" s="77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9"/>
    </row>
    <row r="5" spans="2:14">
      <c r="B5" s="77">
        <v>1</v>
      </c>
      <c r="C5" s="78" t="s">
        <v>20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2:14">
      <c r="B6" s="77"/>
      <c r="C6" s="78"/>
      <c r="D6" s="78" t="s">
        <v>22</v>
      </c>
      <c r="E6" s="78"/>
      <c r="F6" s="78"/>
      <c r="G6" s="78"/>
      <c r="H6" s="78"/>
      <c r="I6" s="78"/>
      <c r="J6" s="78"/>
      <c r="K6" s="78"/>
      <c r="L6" s="78"/>
      <c r="M6" s="78"/>
      <c r="N6" s="79"/>
    </row>
    <row r="7" spans="2:14">
      <c r="B7" s="77"/>
      <c r="C7" s="78"/>
      <c r="D7" s="78" t="s">
        <v>21</v>
      </c>
      <c r="E7" s="78"/>
      <c r="F7" s="78"/>
      <c r="G7" s="78"/>
      <c r="H7" s="78"/>
      <c r="I7" s="78"/>
      <c r="J7" s="78"/>
      <c r="K7" s="78"/>
      <c r="L7" s="78"/>
      <c r="M7" s="78"/>
      <c r="N7" s="79"/>
    </row>
    <row r="8" spans="2:14">
      <c r="B8" s="77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9"/>
    </row>
    <row r="9" spans="2:14">
      <c r="B9" s="77">
        <v>2</v>
      </c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9"/>
    </row>
    <row r="10" spans="2:14">
      <c r="B10" s="77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9"/>
    </row>
    <row r="11" spans="2:14">
      <c r="B11" s="77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9"/>
    </row>
    <row r="12" spans="2:14">
      <c r="B12" s="77"/>
      <c r="C12" s="80"/>
      <c r="D12" s="80"/>
      <c r="E12" s="78"/>
      <c r="F12" s="78"/>
      <c r="G12" s="78"/>
      <c r="H12" s="78"/>
      <c r="I12" s="78"/>
      <c r="J12" s="78"/>
      <c r="K12" s="78"/>
      <c r="L12" s="78"/>
      <c r="M12" s="78"/>
      <c r="N12" s="79"/>
    </row>
    <row r="13" spans="2:14">
      <c r="B13" s="77"/>
      <c r="C13" s="80"/>
      <c r="D13" s="80"/>
      <c r="E13" s="78"/>
      <c r="F13" s="78"/>
      <c r="G13" s="78"/>
      <c r="H13" s="78"/>
      <c r="I13" s="78"/>
      <c r="J13" s="78"/>
      <c r="K13" s="78"/>
      <c r="L13" s="78"/>
      <c r="M13" s="78"/>
      <c r="N13" s="79"/>
    </row>
    <row r="14" spans="2:14">
      <c r="B14" s="77"/>
      <c r="C14" s="78"/>
      <c r="D14" s="81"/>
      <c r="E14" s="81"/>
      <c r="F14" s="78"/>
      <c r="G14" s="78"/>
      <c r="H14" s="78"/>
      <c r="I14" s="78"/>
      <c r="J14" s="78"/>
      <c r="K14" s="78"/>
      <c r="L14" s="78"/>
      <c r="M14" s="78"/>
      <c r="N14" s="79"/>
    </row>
    <row r="15" spans="2:14">
      <c r="B15" s="77"/>
      <c r="C15" s="78"/>
      <c r="D15" s="81"/>
      <c r="E15" s="81"/>
      <c r="F15" s="78"/>
      <c r="G15" s="78"/>
      <c r="H15" s="78"/>
      <c r="I15" s="78"/>
      <c r="J15" s="78"/>
      <c r="K15" s="78"/>
      <c r="L15" s="78"/>
      <c r="M15" s="78"/>
      <c r="N15" s="79"/>
    </row>
    <row r="16" spans="2:14">
      <c r="B16" s="77"/>
      <c r="C16" s="78"/>
      <c r="D16" s="81"/>
      <c r="E16" s="81"/>
      <c r="F16" s="78"/>
      <c r="G16" s="78"/>
      <c r="H16" s="78"/>
      <c r="I16" s="78"/>
      <c r="J16" s="78"/>
      <c r="K16" s="78"/>
      <c r="L16" s="78"/>
      <c r="M16" s="78"/>
      <c r="N16" s="79"/>
    </row>
    <row r="17" spans="2:14">
      <c r="B17" s="77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9"/>
    </row>
    <row r="18" spans="2:14">
      <c r="B18" s="77">
        <v>3</v>
      </c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9"/>
    </row>
    <row r="19" spans="2:14">
      <c r="B19" s="77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9"/>
    </row>
    <row r="20" spans="2:14">
      <c r="B20" s="77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9"/>
    </row>
    <row r="21" spans="2:14">
      <c r="B21" s="77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9"/>
    </row>
    <row r="22" spans="2:14">
      <c r="B22" s="82">
        <v>4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4"/>
    </row>
    <row r="23" spans="2:14">
      <c r="B23" s="1"/>
    </row>
    <row r="24" spans="2:14">
      <c r="C24" s="1"/>
      <c r="D24" s="1"/>
      <c r="E24" s="1"/>
    </row>
    <row r="25" spans="2:14">
      <c r="D25" s="1"/>
      <c r="E25" s="1"/>
    </row>
    <row r="26" spans="2:14">
      <c r="B26" s="14"/>
      <c r="C26" s="14"/>
      <c r="D26" s="14"/>
      <c r="E26" s="1"/>
    </row>
    <row r="27" spans="2:14">
      <c r="B27" s="14"/>
      <c r="C27" s="14"/>
      <c r="D27" s="14"/>
      <c r="E27" s="1"/>
    </row>
    <row r="28" spans="2:14">
      <c r="B28" s="14"/>
      <c r="C28" s="14"/>
      <c r="D28" s="14"/>
      <c r="E28" s="1"/>
    </row>
    <row r="29" spans="2:14">
      <c r="B29" s="14"/>
      <c r="C29" s="14"/>
      <c r="D29" s="14"/>
      <c r="E29" s="1"/>
    </row>
    <row r="30" spans="2:14">
      <c r="E30" s="1"/>
    </row>
    <row r="31" spans="2:14">
      <c r="B31" s="1"/>
      <c r="C31" s="1"/>
      <c r="D31" s="1"/>
      <c r="E31" s="1"/>
    </row>
    <row r="32" spans="2:14">
      <c r="B32" s="1"/>
      <c r="C32" s="1"/>
      <c r="D32" s="1"/>
      <c r="E32" s="1"/>
    </row>
    <row r="33" spans="2:5">
      <c r="B33" s="1"/>
      <c r="C33" s="1"/>
      <c r="D33" s="1"/>
      <c r="E33" s="1"/>
    </row>
    <row r="34" spans="2:5">
      <c r="B34" s="1"/>
      <c r="C34" s="1"/>
      <c r="D34" s="1"/>
      <c r="E34" s="1"/>
    </row>
    <row r="35" spans="2:5">
      <c r="B35" s="1"/>
      <c r="C35" s="1"/>
      <c r="D35" s="1"/>
      <c r="E35" s="1"/>
    </row>
    <row r="36" spans="2:5">
      <c r="B36" s="1"/>
      <c r="C36" s="1"/>
      <c r="D36" s="1"/>
      <c r="E36" s="1"/>
    </row>
  </sheetData>
  <mergeCells count="1">
    <mergeCell ref="B1:N1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>
    <oddHeader>&amp;C&amp;"Arial,Bold"&amp;12VSU Risk Assessment Template -
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outlinePr summaryBelow="0"/>
    <pageSetUpPr fitToPage="1"/>
  </sheetPr>
  <dimension ref="A1:N358"/>
  <sheetViews>
    <sheetView zoomScale="90" workbookViewId="0">
      <pane ySplit="9" topLeftCell="A10" activePane="bottomLeft" state="frozen"/>
      <selection pane="bottomLeft" activeCell="B2" sqref="B2"/>
    </sheetView>
  </sheetViews>
  <sheetFormatPr defaultRowHeight="12.75"/>
  <cols>
    <col min="1" max="1" width="6.28515625" style="31" bestFit="1" customWidth="1"/>
    <col min="2" max="2" width="27" style="16" customWidth="1"/>
    <col min="3" max="3" width="48.42578125" style="16" customWidth="1"/>
    <col min="4" max="4" width="54.5703125" style="16" customWidth="1"/>
    <col min="5" max="5" width="13.7109375" style="16" customWidth="1"/>
    <col min="6" max="6" width="219.5703125" style="16" hidden="1" customWidth="1"/>
    <col min="7" max="7" width="9" style="19" customWidth="1"/>
    <col min="8" max="16384" width="9.140625" style="19"/>
  </cols>
  <sheetData>
    <row r="1" spans="1:14" ht="18">
      <c r="B1" s="87" t="s">
        <v>60</v>
      </c>
      <c r="C1" s="87"/>
      <c r="D1" s="87"/>
      <c r="E1" s="85"/>
      <c r="F1" s="85"/>
      <c r="G1" s="85"/>
      <c r="H1" s="85"/>
      <c r="I1" s="85"/>
      <c r="J1" s="85"/>
      <c r="K1" s="85"/>
      <c r="L1" s="85"/>
      <c r="M1" s="85"/>
      <c r="N1" s="85"/>
    </row>
    <row r="3" spans="1:14" ht="13.5" thickBot="1">
      <c r="B3" s="88" t="s">
        <v>16</v>
      </c>
      <c r="C3" s="88"/>
      <c r="D3" s="32" t="s">
        <v>17</v>
      </c>
      <c r="E3" s="33"/>
    </row>
    <row r="4" spans="1:14" ht="14.25" thickTop="1" thickBot="1">
      <c r="B4" s="34" t="s">
        <v>14</v>
      </c>
      <c r="C4" s="9" t="s">
        <v>34</v>
      </c>
      <c r="D4" s="35" t="s">
        <v>42</v>
      </c>
    </row>
    <row r="5" spans="1:14" ht="14.25" thickTop="1" thickBot="1">
      <c r="B5" s="34" t="s">
        <v>15</v>
      </c>
      <c r="C5" s="71"/>
      <c r="D5" s="35" t="s">
        <v>43</v>
      </c>
    </row>
    <row r="6" spans="1:14" ht="14.25" thickTop="1" thickBot="1">
      <c r="B6" s="34" t="s">
        <v>13</v>
      </c>
      <c r="C6" s="71"/>
      <c r="D6" s="35" t="s">
        <v>47</v>
      </c>
    </row>
    <row r="7" spans="1:14" ht="14.25" thickTop="1" thickBot="1">
      <c r="B7" s="36" t="s">
        <v>23</v>
      </c>
      <c r="C7" s="9" t="s">
        <v>35</v>
      </c>
      <c r="D7" s="35" t="s">
        <v>44</v>
      </c>
    </row>
    <row r="8" spans="1:14" ht="13.5" thickTop="1">
      <c r="D8" s="34" t="s">
        <v>46</v>
      </c>
      <c r="G8" s="16"/>
    </row>
    <row r="9" spans="1:14" ht="15">
      <c r="A9" s="31" t="s">
        <v>0</v>
      </c>
      <c r="B9" s="72" t="s">
        <v>36</v>
      </c>
      <c r="C9" s="73"/>
      <c r="D9" s="70"/>
      <c r="E9" s="17" t="s">
        <v>1</v>
      </c>
    </row>
    <row r="10" spans="1:14" ht="18.75" thickBot="1">
      <c r="A10" s="37">
        <v>1</v>
      </c>
      <c r="B10" s="91" t="s">
        <v>37</v>
      </c>
      <c r="C10" s="91"/>
      <c r="D10" s="91"/>
      <c r="E10" s="38"/>
    </row>
    <row r="11" spans="1:14" ht="15" customHeight="1" thickTop="1" thickBot="1">
      <c r="A11" s="17">
        <v>1.1000000000000001</v>
      </c>
      <c r="B11" s="89" t="s">
        <v>38</v>
      </c>
      <c r="C11" s="89"/>
      <c r="D11" s="97"/>
      <c r="E11" s="10">
        <v>4</v>
      </c>
      <c r="F11" s="86" t="s">
        <v>45</v>
      </c>
    </row>
    <row r="12" spans="1:14" ht="15" customHeight="1" thickTop="1" thickBot="1">
      <c r="A12" s="17">
        <v>1.2</v>
      </c>
      <c r="B12" s="89" t="s">
        <v>39</v>
      </c>
      <c r="C12" s="89"/>
      <c r="D12" s="97"/>
      <c r="E12" s="10">
        <v>4</v>
      </c>
      <c r="F12" s="86" t="s">
        <v>45</v>
      </c>
    </row>
    <row r="13" spans="1:14" ht="15" customHeight="1" thickTop="1" thickBot="1">
      <c r="A13" s="17">
        <v>1.3</v>
      </c>
      <c r="B13" s="89" t="s">
        <v>40</v>
      </c>
      <c r="C13" s="89"/>
      <c r="D13" s="97"/>
      <c r="E13" s="10">
        <v>0</v>
      </c>
      <c r="F13" s="86" t="s">
        <v>45</v>
      </c>
    </row>
    <row r="14" spans="1:14" ht="30" customHeight="1" thickTop="1" thickBot="1">
      <c r="A14" s="17">
        <v>1.4</v>
      </c>
      <c r="B14" s="89" t="s">
        <v>41</v>
      </c>
      <c r="C14" s="89"/>
      <c r="D14" s="97"/>
      <c r="E14" s="10">
        <v>0</v>
      </c>
      <c r="F14" s="86" t="s">
        <v>45</v>
      </c>
    </row>
    <row r="15" spans="1:14" ht="19.5" thickTop="1" thickBot="1">
      <c r="A15" s="37">
        <v>2</v>
      </c>
      <c r="B15" s="91" t="s">
        <v>48</v>
      </c>
      <c r="C15" s="91"/>
      <c r="D15" s="91"/>
      <c r="E15" s="68"/>
    </row>
    <row r="16" spans="1:14" ht="15" customHeight="1" thickTop="1" thickBot="1">
      <c r="A16" s="17">
        <v>2.1</v>
      </c>
      <c r="B16" s="89" t="s">
        <v>49</v>
      </c>
      <c r="C16" s="89"/>
      <c r="D16" s="90"/>
      <c r="E16" s="10">
        <v>4</v>
      </c>
      <c r="F16" s="16" t="s">
        <v>58</v>
      </c>
    </row>
    <row r="17" spans="1:6" ht="30" customHeight="1" thickTop="1" thickBot="1">
      <c r="A17" s="17">
        <v>2.2000000000000002</v>
      </c>
      <c r="B17" s="89" t="s">
        <v>53</v>
      </c>
      <c r="C17" s="89"/>
      <c r="D17" s="90"/>
      <c r="E17" s="10">
        <v>0</v>
      </c>
      <c r="F17" s="16" t="s">
        <v>57</v>
      </c>
    </row>
    <row r="18" spans="1:6" ht="15" customHeight="1" thickTop="1" thickBot="1">
      <c r="A18" s="17">
        <v>2.2999999999999998</v>
      </c>
      <c r="B18" s="89" t="s">
        <v>50</v>
      </c>
      <c r="C18" s="89"/>
      <c r="D18" s="90"/>
      <c r="E18" s="10">
        <v>4</v>
      </c>
      <c r="F18" s="16" t="s">
        <v>56</v>
      </c>
    </row>
    <row r="19" spans="1:6" ht="15" customHeight="1" thickTop="1" thickBot="1">
      <c r="A19" s="17">
        <v>2.4</v>
      </c>
      <c r="B19" s="89" t="s">
        <v>51</v>
      </c>
      <c r="C19" s="89"/>
      <c r="D19" s="90"/>
      <c r="E19" s="10">
        <v>0</v>
      </c>
      <c r="F19" s="16" t="s">
        <v>54</v>
      </c>
    </row>
    <row r="20" spans="1:6" ht="15" customHeight="1" thickTop="1" thickBot="1">
      <c r="A20" s="17">
        <v>2.5</v>
      </c>
      <c r="B20" s="89" t="s">
        <v>52</v>
      </c>
      <c r="C20" s="89"/>
      <c r="D20" s="90"/>
      <c r="E20" s="10">
        <v>0</v>
      </c>
      <c r="F20" s="16" t="s">
        <v>55</v>
      </c>
    </row>
    <row r="21" spans="1:6" ht="19.5" thickTop="1" thickBot="1">
      <c r="A21" s="37">
        <v>3</v>
      </c>
      <c r="B21" s="91" t="s">
        <v>59</v>
      </c>
      <c r="C21" s="91"/>
      <c r="D21" s="91"/>
      <c r="E21" s="68"/>
    </row>
    <row r="22" spans="1:6" ht="30" customHeight="1" thickTop="1" thickBot="1">
      <c r="A22" s="17">
        <v>3.1</v>
      </c>
      <c r="B22" s="89"/>
      <c r="C22" s="89"/>
      <c r="D22" s="90"/>
      <c r="E22" s="10"/>
    </row>
    <row r="23" spans="1:6" ht="30" customHeight="1" thickTop="1" thickBot="1">
      <c r="A23" s="17">
        <v>3.2</v>
      </c>
      <c r="B23" s="89"/>
      <c r="C23" s="89"/>
      <c r="D23" s="90"/>
      <c r="E23" s="10"/>
    </row>
    <row r="24" spans="1:6" ht="15" customHeight="1" thickTop="1" thickBot="1">
      <c r="A24" s="17">
        <v>3.3</v>
      </c>
      <c r="B24" s="89"/>
      <c r="C24" s="89"/>
      <c r="D24" s="90"/>
      <c r="E24" s="10"/>
    </row>
    <row r="25" spans="1:6" ht="30" customHeight="1" thickTop="1" thickBot="1">
      <c r="A25" s="17">
        <v>3.4</v>
      </c>
      <c r="B25" s="89"/>
      <c r="C25" s="89"/>
      <c r="D25" s="90"/>
      <c r="E25" s="10"/>
    </row>
    <row r="26" spans="1:6" ht="30" customHeight="1" thickTop="1" thickBot="1">
      <c r="A26" s="17">
        <v>3.5</v>
      </c>
      <c r="B26" s="89"/>
      <c r="C26" s="89"/>
      <c r="D26" s="90"/>
      <c r="E26" s="10"/>
    </row>
    <row r="27" spans="1:6" ht="19.5" thickTop="1" thickBot="1">
      <c r="A27" s="37">
        <v>4</v>
      </c>
      <c r="B27" s="91">
        <v>4</v>
      </c>
      <c r="C27" s="91"/>
      <c r="D27" s="91"/>
      <c r="E27" s="68"/>
    </row>
    <row r="28" spans="1:6" ht="15" customHeight="1" thickTop="1" thickBot="1">
      <c r="A28" s="17">
        <v>4.0999999999999996</v>
      </c>
      <c r="B28" s="89"/>
      <c r="C28" s="89"/>
      <c r="D28" s="90"/>
      <c r="E28" s="10"/>
    </row>
    <row r="29" spans="1:6" ht="15" customHeight="1" thickTop="1" thickBot="1">
      <c r="A29" s="17">
        <v>4.2</v>
      </c>
      <c r="B29" s="89"/>
      <c r="C29" s="89"/>
      <c r="D29" s="90"/>
      <c r="E29" s="10"/>
    </row>
    <row r="30" spans="1:6" ht="15" customHeight="1" thickTop="1" thickBot="1">
      <c r="A30" s="17">
        <v>4.3</v>
      </c>
      <c r="B30" s="89"/>
      <c r="C30" s="89"/>
      <c r="D30" s="90"/>
      <c r="E30" s="10"/>
    </row>
    <row r="31" spans="1:6" ht="30" customHeight="1" thickTop="1" thickBot="1">
      <c r="A31" s="17">
        <v>4.4000000000000004</v>
      </c>
      <c r="B31" s="89"/>
      <c r="C31" s="89"/>
      <c r="D31" s="90"/>
      <c r="E31" s="10"/>
    </row>
    <row r="32" spans="1:6" ht="15" customHeight="1" thickTop="1" thickBot="1">
      <c r="A32" s="17">
        <v>4.5</v>
      </c>
      <c r="B32" s="89"/>
      <c r="C32" s="89"/>
      <c r="D32" s="90"/>
      <c r="E32" s="10"/>
    </row>
    <row r="33" spans="1:5" ht="19.5" thickTop="1" thickBot="1">
      <c r="A33" s="37">
        <v>5</v>
      </c>
      <c r="B33" s="91">
        <v>5</v>
      </c>
      <c r="C33" s="91"/>
      <c r="D33" s="91"/>
      <c r="E33" s="68"/>
    </row>
    <row r="34" spans="1:5" ht="15" customHeight="1" thickTop="1" thickBot="1">
      <c r="A34" s="17">
        <v>5.0999999999999996</v>
      </c>
      <c r="B34" s="89"/>
      <c r="C34" s="89"/>
      <c r="D34" s="90"/>
      <c r="E34" s="10"/>
    </row>
    <row r="35" spans="1:5" ht="45" customHeight="1" thickTop="1" thickBot="1">
      <c r="A35" s="17">
        <v>5.2</v>
      </c>
      <c r="B35" s="89"/>
      <c r="C35" s="89"/>
      <c r="D35" s="90"/>
      <c r="E35" s="10"/>
    </row>
    <row r="36" spans="1:5" ht="30" customHeight="1" thickTop="1" thickBot="1">
      <c r="A36" s="17">
        <v>5.3</v>
      </c>
      <c r="B36" s="89"/>
      <c r="C36" s="89"/>
      <c r="D36" s="90"/>
      <c r="E36" s="10"/>
    </row>
    <row r="37" spans="1:5" ht="15" customHeight="1" thickTop="1" thickBot="1">
      <c r="A37" s="17">
        <v>5.4</v>
      </c>
      <c r="B37" s="89"/>
      <c r="C37" s="89"/>
      <c r="D37" s="90"/>
      <c r="E37" s="10"/>
    </row>
    <row r="38" spans="1:5" ht="30" customHeight="1" thickTop="1" thickBot="1">
      <c r="A38" s="17">
        <v>5.5</v>
      </c>
      <c r="B38" s="89"/>
      <c r="C38" s="89"/>
      <c r="D38" s="90"/>
      <c r="E38" s="10"/>
    </row>
    <row r="39" spans="1:5" ht="19.5" thickTop="1" thickBot="1">
      <c r="A39" s="37">
        <v>6</v>
      </c>
      <c r="B39" s="91">
        <v>6</v>
      </c>
      <c r="C39" s="91"/>
      <c r="D39" s="91"/>
      <c r="E39" s="68"/>
    </row>
    <row r="40" spans="1:5" ht="30" customHeight="1" thickTop="1" thickBot="1">
      <c r="A40" s="17">
        <v>6.1</v>
      </c>
      <c r="B40" s="89"/>
      <c r="C40" s="89"/>
      <c r="D40" s="90"/>
      <c r="E40" s="10"/>
    </row>
    <row r="41" spans="1:5" ht="15" customHeight="1" thickTop="1" thickBot="1">
      <c r="A41" s="17">
        <v>6.2</v>
      </c>
      <c r="B41" s="89"/>
      <c r="C41" s="89"/>
      <c r="D41" s="90"/>
      <c r="E41" s="10"/>
    </row>
    <row r="42" spans="1:5" ht="30" customHeight="1" thickTop="1" thickBot="1">
      <c r="A42" s="17">
        <v>6.3</v>
      </c>
      <c r="B42" s="94"/>
      <c r="C42" s="94"/>
      <c r="D42" s="95"/>
      <c r="E42" s="10"/>
    </row>
    <row r="43" spans="1:5" ht="15" customHeight="1" thickTop="1" thickBot="1">
      <c r="A43" s="17">
        <v>6.4</v>
      </c>
      <c r="B43" s="89"/>
      <c r="C43" s="89"/>
      <c r="D43" s="90"/>
      <c r="E43" s="10"/>
    </row>
    <row r="44" spans="1:5" ht="30" customHeight="1" thickTop="1" thickBot="1">
      <c r="A44" s="17">
        <v>6.5</v>
      </c>
      <c r="B44" s="94"/>
      <c r="C44" s="94"/>
      <c r="D44" s="95"/>
      <c r="E44" s="10"/>
    </row>
    <row r="45" spans="1:5" ht="19.5" thickTop="1" thickBot="1">
      <c r="A45" s="37">
        <v>7</v>
      </c>
      <c r="B45" s="91">
        <v>7</v>
      </c>
      <c r="C45" s="91"/>
      <c r="D45" s="91"/>
      <c r="E45" s="68"/>
    </row>
    <row r="46" spans="1:5" ht="15" customHeight="1" thickTop="1" thickBot="1">
      <c r="A46" s="17">
        <v>7.1</v>
      </c>
      <c r="B46" s="89"/>
      <c r="C46" s="89"/>
      <c r="D46" s="90"/>
      <c r="E46" s="10"/>
    </row>
    <row r="47" spans="1:5" ht="30" customHeight="1" thickTop="1" thickBot="1">
      <c r="A47" s="17">
        <v>7.2</v>
      </c>
      <c r="B47" s="89"/>
      <c r="C47" s="89"/>
      <c r="D47" s="90"/>
      <c r="E47" s="10"/>
    </row>
    <row r="48" spans="1:5" ht="15" customHeight="1" thickTop="1" thickBot="1">
      <c r="A48" s="17">
        <v>7.3</v>
      </c>
      <c r="B48" s="89"/>
      <c r="C48" s="89"/>
      <c r="D48" s="90"/>
      <c r="E48" s="10"/>
    </row>
    <row r="49" spans="1:5" ht="30" customHeight="1" thickTop="1" thickBot="1">
      <c r="A49" s="17">
        <v>7.4</v>
      </c>
      <c r="B49" s="89"/>
      <c r="C49" s="89"/>
      <c r="D49" s="90"/>
      <c r="E49" s="10"/>
    </row>
    <row r="50" spans="1:5" ht="15" customHeight="1" thickTop="1" thickBot="1">
      <c r="A50" s="17">
        <v>7.5</v>
      </c>
      <c r="B50" s="89"/>
      <c r="C50" s="89"/>
      <c r="D50" s="90"/>
      <c r="E50" s="10"/>
    </row>
    <row r="51" spans="1:5" ht="30" customHeight="1" thickTop="1" thickBot="1">
      <c r="A51" s="17">
        <v>7.6</v>
      </c>
      <c r="B51" s="89"/>
      <c r="C51" s="89"/>
      <c r="D51" s="90"/>
      <c r="E51" s="10"/>
    </row>
    <row r="52" spans="1:5" ht="19.5" thickTop="1" thickBot="1">
      <c r="A52" s="37">
        <v>8</v>
      </c>
      <c r="B52" s="96">
        <v>8</v>
      </c>
      <c r="C52" s="96"/>
      <c r="D52" s="96"/>
      <c r="E52" s="68"/>
    </row>
    <row r="53" spans="1:5" ht="45" customHeight="1" thickTop="1" thickBot="1">
      <c r="A53" s="17">
        <v>8.1</v>
      </c>
      <c r="B53" s="89"/>
      <c r="C53" s="89"/>
      <c r="D53" s="90"/>
      <c r="E53" s="10"/>
    </row>
    <row r="54" spans="1:5" ht="30" customHeight="1" thickTop="1" thickBot="1">
      <c r="A54" s="17">
        <v>8.1999999999999993</v>
      </c>
      <c r="B54" s="89"/>
      <c r="C54" s="89"/>
      <c r="D54" s="90"/>
      <c r="E54" s="10"/>
    </row>
    <row r="55" spans="1:5" ht="45" customHeight="1" thickTop="1" thickBot="1">
      <c r="A55" s="17">
        <v>8.3000000000000007</v>
      </c>
      <c r="B55" s="89"/>
      <c r="C55" s="89"/>
      <c r="D55" s="90"/>
      <c r="E55" s="10"/>
    </row>
    <row r="56" spans="1:5" ht="30" customHeight="1" thickTop="1" thickBot="1">
      <c r="A56" s="17">
        <v>8.4</v>
      </c>
      <c r="B56" s="89"/>
      <c r="C56" s="89"/>
      <c r="D56" s="90"/>
      <c r="E56" s="10"/>
    </row>
    <row r="57" spans="1:5" ht="19.5" thickTop="1" thickBot="1">
      <c r="A57" s="37">
        <v>9</v>
      </c>
      <c r="B57" s="91">
        <v>9</v>
      </c>
      <c r="C57" s="91"/>
      <c r="D57" s="91"/>
      <c r="E57" s="69"/>
    </row>
    <row r="58" spans="1:5" ht="30" customHeight="1" thickTop="1" thickBot="1">
      <c r="A58" s="17">
        <v>9.1</v>
      </c>
      <c r="B58" s="89"/>
      <c r="C58" s="89"/>
      <c r="D58" s="90"/>
      <c r="E58" s="10"/>
    </row>
    <row r="59" spans="1:5" ht="30" customHeight="1" thickTop="1" thickBot="1">
      <c r="A59" s="39">
        <v>9.1999999999999993</v>
      </c>
      <c r="B59" s="92"/>
      <c r="C59" s="92"/>
      <c r="D59" s="93"/>
      <c r="E59" s="10"/>
    </row>
    <row r="60" spans="1:5" ht="30" customHeight="1" thickTop="1" thickBot="1">
      <c r="A60" s="17">
        <v>9.3000000000000007</v>
      </c>
      <c r="B60" s="94"/>
      <c r="C60" s="94"/>
      <c r="D60" s="95"/>
      <c r="E60" s="10"/>
    </row>
    <row r="61" spans="1:5" ht="30" customHeight="1" thickTop="1" thickBot="1">
      <c r="A61" s="17">
        <v>9.4</v>
      </c>
      <c r="B61" s="94"/>
      <c r="C61" s="94"/>
      <c r="D61" s="95"/>
      <c r="E61" s="10"/>
    </row>
    <row r="62" spans="1:5" ht="15" customHeight="1" thickTop="1" thickBot="1">
      <c r="A62" s="17">
        <v>9.5</v>
      </c>
      <c r="B62" s="89"/>
      <c r="C62" s="89"/>
      <c r="D62" s="90"/>
      <c r="E62" s="10"/>
    </row>
    <row r="63" spans="1:5" ht="45" customHeight="1" thickTop="1" thickBot="1">
      <c r="A63" s="17">
        <v>9.6</v>
      </c>
      <c r="B63" s="89"/>
      <c r="C63" s="89"/>
      <c r="D63" s="90"/>
      <c r="E63" s="10"/>
    </row>
    <row r="64" spans="1:5" ht="19.5" thickTop="1" thickBot="1">
      <c r="A64" s="37">
        <v>10</v>
      </c>
      <c r="B64" s="91">
        <v>10</v>
      </c>
      <c r="C64" s="91"/>
      <c r="D64" s="91"/>
      <c r="E64" s="69"/>
    </row>
    <row r="65" spans="1:5" ht="45" customHeight="1" thickTop="1" thickBot="1">
      <c r="A65" s="17">
        <v>10.1</v>
      </c>
      <c r="B65" s="94"/>
      <c r="C65" s="94"/>
      <c r="D65" s="95"/>
      <c r="E65" s="10"/>
    </row>
    <row r="66" spans="1:5" ht="15" customHeight="1" thickTop="1" thickBot="1">
      <c r="A66" s="17">
        <v>10.199999999999999</v>
      </c>
      <c r="B66" s="89"/>
      <c r="C66" s="89"/>
      <c r="D66" s="90"/>
      <c r="E66" s="10"/>
    </row>
    <row r="67" spans="1:5" ht="19.5" thickTop="1" thickBot="1">
      <c r="A67" s="37">
        <v>11</v>
      </c>
      <c r="B67" s="91">
        <v>11</v>
      </c>
      <c r="C67" s="91"/>
      <c r="D67" s="91"/>
      <c r="E67" s="69"/>
    </row>
    <row r="68" spans="1:5" ht="15" customHeight="1" thickTop="1" thickBot="1">
      <c r="A68" s="39">
        <v>11.1</v>
      </c>
      <c r="B68" s="92"/>
      <c r="C68" s="92"/>
      <c r="D68" s="93"/>
      <c r="E68" s="10"/>
    </row>
    <row r="69" spans="1:5" ht="15" customHeight="1" thickTop="1" thickBot="1">
      <c r="A69" s="17">
        <v>11.2</v>
      </c>
      <c r="B69" s="89"/>
      <c r="C69" s="89"/>
      <c r="D69" s="90"/>
      <c r="E69" s="10"/>
    </row>
    <row r="70" spans="1:5" ht="30" customHeight="1" thickTop="1" thickBot="1">
      <c r="A70" s="17">
        <v>11.3</v>
      </c>
      <c r="B70" s="89"/>
      <c r="C70" s="89"/>
      <c r="D70" s="90"/>
      <c r="E70" s="10"/>
    </row>
    <row r="71" spans="1:5" ht="19.5" thickTop="1" thickBot="1">
      <c r="A71" s="37">
        <v>12</v>
      </c>
      <c r="B71" s="91">
        <v>12</v>
      </c>
      <c r="C71" s="91"/>
      <c r="D71" s="91"/>
      <c r="E71" s="69"/>
    </row>
    <row r="72" spans="1:5" ht="30" customHeight="1" thickTop="1" thickBot="1">
      <c r="A72" s="17">
        <v>12.1</v>
      </c>
      <c r="B72" s="89"/>
      <c r="C72" s="89"/>
      <c r="D72" s="90"/>
      <c r="E72" s="10"/>
    </row>
    <row r="73" spans="1:5" ht="30" customHeight="1" thickTop="1" thickBot="1">
      <c r="A73" s="17">
        <v>12.2</v>
      </c>
      <c r="B73" s="89"/>
      <c r="C73" s="89"/>
      <c r="D73" s="90"/>
      <c r="E73" s="10"/>
    </row>
    <row r="74" spans="1:5" ht="15" customHeight="1" collapsed="1" thickTop="1" thickBot="1">
      <c r="A74" s="17">
        <v>12.3</v>
      </c>
      <c r="B74" s="89"/>
      <c r="C74" s="89"/>
      <c r="D74" s="90"/>
      <c r="E74" s="10"/>
    </row>
    <row r="75" spans="1:5" ht="13.5" thickTop="1">
      <c r="A75" s="17"/>
      <c r="E75" s="17"/>
    </row>
    <row r="76" spans="1:5">
      <c r="A76" s="17"/>
      <c r="E76" s="17"/>
    </row>
    <row r="77" spans="1:5">
      <c r="A77" s="17"/>
      <c r="E77" s="17"/>
    </row>
    <row r="78" spans="1:5">
      <c r="A78" s="17"/>
      <c r="E78" s="17"/>
    </row>
    <row r="79" spans="1:5">
      <c r="A79" s="17"/>
      <c r="E79" s="17"/>
    </row>
    <row r="80" spans="1:5">
      <c r="A80" s="17"/>
      <c r="E80" s="17"/>
    </row>
    <row r="81" spans="1:5">
      <c r="A81" s="17"/>
      <c r="E81" s="17"/>
    </row>
    <row r="82" spans="1:5">
      <c r="A82" s="17"/>
      <c r="E82" s="17"/>
    </row>
    <row r="83" spans="1:5">
      <c r="A83" s="17"/>
      <c r="E83" s="17"/>
    </row>
    <row r="84" spans="1:5">
      <c r="A84" s="17"/>
      <c r="E84" s="17"/>
    </row>
    <row r="85" spans="1:5">
      <c r="A85" s="17"/>
      <c r="E85" s="17"/>
    </row>
    <row r="86" spans="1:5">
      <c r="A86" s="17"/>
      <c r="E86" s="17"/>
    </row>
    <row r="87" spans="1:5">
      <c r="A87" s="17"/>
      <c r="E87" s="17"/>
    </row>
    <row r="88" spans="1:5">
      <c r="A88" s="17"/>
      <c r="E88" s="17"/>
    </row>
    <row r="89" spans="1:5">
      <c r="A89" s="17"/>
      <c r="E89" s="17"/>
    </row>
    <row r="90" spans="1:5">
      <c r="A90" s="17"/>
      <c r="E90" s="17"/>
    </row>
    <row r="91" spans="1:5">
      <c r="A91" s="17"/>
      <c r="E91" s="17"/>
    </row>
    <row r="92" spans="1:5">
      <c r="A92" s="17"/>
      <c r="E92" s="17"/>
    </row>
    <row r="93" spans="1:5">
      <c r="A93" s="17"/>
      <c r="E93" s="17"/>
    </row>
    <row r="94" spans="1:5">
      <c r="A94" s="17"/>
      <c r="E94" s="17"/>
    </row>
    <row r="95" spans="1:5">
      <c r="A95" s="17"/>
      <c r="E95" s="17"/>
    </row>
    <row r="96" spans="1:5">
      <c r="A96" s="17"/>
      <c r="E96" s="17"/>
    </row>
    <row r="97" spans="1:5">
      <c r="A97" s="17"/>
      <c r="E97" s="17"/>
    </row>
    <row r="98" spans="1:5">
      <c r="A98" s="17"/>
      <c r="E98" s="17"/>
    </row>
    <row r="99" spans="1:5">
      <c r="A99" s="17"/>
      <c r="E99" s="17"/>
    </row>
    <row r="100" spans="1:5">
      <c r="A100" s="17"/>
      <c r="E100" s="17"/>
    </row>
    <row r="101" spans="1:5">
      <c r="A101" s="17"/>
      <c r="E101" s="17"/>
    </row>
    <row r="102" spans="1:5">
      <c r="A102" s="17"/>
      <c r="E102" s="17"/>
    </row>
    <row r="103" spans="1:5">
      <c r="A103" s="17"/>
      <c r="E103" s="17"/>
    </row>
    <row r="104" spans="1:5">
      <c r="A104" s="17"/>
      <c r="E104" s="17"/>
    </row>
    <row r="105" spans="1:5">
      <c r="A105" s="17"/>
      <c r="E105" s="17"/>
    </row>
    <row r="106" spans="1:5">
      <c r="A106" s="17"/>
      <c r="E106" s="17"/>
    </row>
    <row r="107" spans="1:5">
      <c r="A107" s="17"/>
      <c r="E107" s="17"/>
    </row>
    <row r="108" spans="1:5">
      <c r="A108" s="17"/>
      <c r="E108" s="17"/>
    </row>
    <row r="109" spans="1:5">
      <c r="A109" s="17"/>
      <c r="E109" s="17"/>
    </row>
    <row r="110" spans="1:5">
      <c r="A110" s="17"/>
      <c r="E110" s="17"/>
    </row>
    <row r="111" spans="1:5">
      <c r="A111" s="17"/>
      <c r="E111" s="17"/>
    </row>
    <row r="112" spans="1:5">
      <c r="A112" s="17"/>
      <c r="E112" s="17"/>
    </row>
    <row r="113" spans="1:5">
      <c r="A113" s="17"/>
      <c r="E113" s="17"/>
    </row>
    <row r="114" spans="1:5">
      <c r="A114" s="17"/>
      <c r="E114" s="17"/>
    </row>
    <row r="115" spans="1:5">
      <c r="A115" s="17"/>
      <c r="E115" s="17"/>
    </row>
    <row r="116" spans="1:5">
      <c r="A116" s="17"/>
      <c r="E116" s="17"/>
    </row>
    <row r="117" spans="1:5">
      <c r="A117" s="17"/>
      <c r="E117" s="17"/>
    </row>
    <row r="118" spans="1:5">
      <c r="A118" s="17"/>
      <c r="E118" s="17"/>
    </row>
    <row r="119" spans="1:5">
      <c r="A119" s="17"/>
      <c r="E119" s="17"/>
    </row>
    <row r="120" spans="1:5">
      <c r="A120" s="17"/>
      <c r="E120" s="17"/>
    </row>
    <row r="121" spans="1:5">
      <c r="A121" s="17"/>
      <c r="E121" s="17"/>
    </row>
    <row r="122" spans="1:5">
      <c r="A122" s="17"/>
      <c r="E122" s="17"/>
    </row>
    <row r="123" spans="1:5">
      <c r="A123" s="17"/>
      <c r="E123" s="17"/>
    </row>
    <row r="124" spans="1:5">
      <c r="A124" s="17"/>
      <c r="E124" s="17"/>
    </row>
    <row r="125" spans="1:5">
      <c r="A125" s="17"/>
      <c r="E125" s="17"/>
    </row>
    <row r="126" spans="1:5">
      <c r="A126" s="17"/>
      <c r="E126" s="17"/>
    </row>
    <row r="127" spans="1:5">
      <c r="A127" s="17"/>
      <c r="E127" s="17"/>
    </row>
    <row r="128" spans="1:5">
      <c r="A128" s="17"/>
      <c r="E128" s="17"/>
    </row>
    <row r="129" spans="1:5">
      <c r="A129" s="17"/>
      <c r="E129" s="17"/>
    </row>
    <row r="130" spans="1:5">
      <c r="A130" s="17"/>
      <c r="E130" s="17"/>
    </row>
    <row r="131" spans="1:5">
      <c r="A131" s="17"/>
      <c r="E131" s="17"/>
    </row>
    <row r="132" spans="1:5">
      <c r="A132" s="17"/>
      <c r="E132" s="17"/>
    </row>
    <row r="133" spans="1:5">
      <c r="A133" s="17"/>
      <c r="E133" s="17"/>
    </row>
    <row r="134" spans="1:5">
      <c r="A134" s="17"/>
      <c r="E134" s="17"/>
    </row>
    <row r="135" spans="1:5">
      <c r="A135" s="17"/>
      <c r="E135" s="17"/>
    </row>
    <row r="136" spans="1:5">
      <c r="A136" s="17"/>
      <c r="E136" s="17"/>
    </row>
    <row r="137" spans="1:5">
      <c r="A137" s="17"/>
      <c r="E137" s="17"/>
    </row>
    <row r="138" spans="1:5">
      <c r="A138" s="17"/>
      <c r="E138" s="17"/>
    </row>
    <row r="139" spans="1:5">
      <c r="A139" s="17"/>
      <c r="E139" s="17"/>
    </row>
    <row r="140" spans="1:5">
      <c r="A140" s="17"/>
      <c r="E140" s="17"/>
    </row>
    <row r="141" spans="1:5">
      <c r="A141" s="17"/>
      <c r="E141" s="17"/>
    </row>
    <row r="142" spans="1:5">
      <c r="A142" s="17"/>
      <c r="E142" s="17"/>
    </row>
    <row r="143" spans="1:5">
      <c r="A143" s="17"/>
      <c r="E143" s="17"/>
    </row>
    <row r="144" spans="1:5">
      <c r="A144" s="17"/>
      <c r="E144" s="17"/>
    </row>
    <row r="145" spans="1:5">
      <c r="A145" s="17"/>
      <c r="E145" s="17"/>
    </row>
    <row r="146" spans="1:5">
      <c r="A146" s="17"/>
      <c r="E146" s="17"/>
    </row>
    <row r="147" spans="1:5">
      <c r="A147" s="17"/>
      <c r="E147" s="17"/>
    </row>
    <row r="148" spans="1:5">
      <c r="A148" s="17"/>
      <c r="E148" s="17"/>
    </row>
    <row r="149" spans="1:5">
      <c r="A149" s="17"/>
      <c r="E149" s="17"/>
    </row>
    <row r="150" spans="1:5">
      <c r="A150" s="17"/>
      <c r="E150" s="17"/>
    </row>
    <row r="151" spans="1:5">
      <c r="A151" s="17"/>
      <c r="E151" s="17"/>
    </row>
    <row r="152" spans="1:5">
      <c r="A152" s="17"/>
      <c r="E152" s="17"/>
    </row>
    <row r="153" spans="1:5">
      <c r="A153" s="17"/>
      <c r="E153" s="17"/>
    </row>
    <row r="154" spans="1:5">
      <c r="A154" s="17"/>
      <c r="E154" s="17"/>
    </row>
    <row r="155" spans="1:5">
      <c r="A155" s="17"/>
      <c r="E155" s="17"/>
    </row>
    <row r="156" spans="1:5">
      <c r="A156" s="17"/>
      <c r="E156" s="17"/>
    </row>
    <row r="157" spans="1:5">
      <c r="A157" s="17"/>
      <c r="E157" s="17"/>
    </row>
    <row r="158" spans="1:5">
      <c r="A158" s="17"/>
      <c r="E158" s="17"/>
    </row>
    <row r="159" spans="1:5">
      <c r="A159" s="17"/>
      <c r="E159" s="17"/>
    </row>
    <row r="160" spans="1:5">
      <c r="A160" s="17"/>
      <c r="E160" s="17"/>
    </row>
    <row r="161" spans="1:5">
      <c r="A161" s="17"/>
      <c r="E161" s="17"/>
    </row>
    <row r="162" spans="1:5">
      <c r="A162" s="17"/>
      <c r="E162" s="17"/>
    </row>
    <row r="163" spans="1:5">
      <c r="A163" s="17"/>
      <c r="E163" s="17"/>
    </row>
    <row r="164" spans="1:5">
      <c r="A164" s="17"/>
      <c r="E164" s="17"/>
    </row>
    <row r="165" spans="1:5">
      <c r="A165" s="17"/>
      <c r="E165" s="17"/>
    </row>
    <row r="166" spans="1:5">
      <c r="A166" s="17"/>
      <c r="E166" s="17"/>
    </row>
    <row r="167" spans="1:5">
      <c r="A167" s="17"/>
      <c r="E167" s="17"/>
    </row>
    <row r="168" spans="1:5">
      <c r="A168" s="17"/>
      <c r="E168" s="17"/>
    </row>
    <row r="169" spans="1:5">
      <c r="A169" s="17"/>
      <c r="E169" s="17"/>
    </row>
    <row r="170" spans="1:5">
      <c r="A170" s="17"/>
      <c r="E170" s="17"/>
    </row>
    <row r="171" spans="1:5">
      <c r="A171" s="17"/>
      <c r="E171" s="17"/>
    </row>
    <row r="172" spans="1:5">
      <c r="A172" s="17"/>
      <c r="E172" s="17"/>
    </row>
    <row r="173" spans="1:5">
      <c r="A173" s="17"/>
      <c r="E173" s="17"/>
    </row>
    <row r="174" spans="1:5">
      <c r="A174" s="17"/>
      <c r="E174" s="17"/>
    </row>
    <row r="175" spans="1:5">
      <c r="A175" s="17"/>
      <c r="E175" s="17"/>
    </row>
    <row r="176" spans="1:5">
      <c r="A176" s="17"/>
      <c r="E176" s="17"/>
    </row>
    <row r="177" spans="1:5">
      <c r="A177" s="17"/>
      <c r="E177" s="17"/>
    </row>
    <row r="178" spans="1:5">
      <c r="A178" s="17"/>
      <c r="E178" s="17"/>
    </row>
    <row r="179" spans="1:5">
      <c r="A179" s="17"/>
      <c r="E179" s="17"/>
    </row>
    <row r="180" spans="1:5">
      <c r="A180" s="17"/>
      <c r="E180" s="17"/>
    </row>
    <row r="181" spans="1:5">
      <c r="A181" s="17"/>
      <c r="E181" s="17"/>
    </row>
    <row r="182" spans="1:5">
      <c r="A182" s="17"/>
      <c r="E182" s="17"/>
    </row>
    <row r="183" spans="1:5">
      <c r="A183" s="17"/>
      <c r="E183" s="17"/>
    </row>
    <row r="184" spans="1:5">
      <c r="A184" s="17"/>
      <c r="E184" s="17"/>
    </row>
    <row r="185" spans="1:5">
      <c r="A185" s="17"/>
      <c r="E185" s="17"/>
    </row>
    <row r="186" spans="1:5">
      <c r="A186" s="17"/>
      <c r="E186" s="17"/>
    </row>
    <row r="187" spans="1:5">
      <c r="A187" s="17"/>
      <c r="E187" s="17"/>
    </row>
    <row r="188" spans="1:5">
      <c r="A188" s="17"/>
      <c r="E188" s="17"/>
    </row>
    <row r="189" spans="1:5">
      <c r="A189" s="17"/>
      <c r="E189" s="17"/>
    </row>
    <row r="190" spans="1:5">
      <c r="A190" s="17"/>
      <c r="E190" s="17"/>
    </row>
    <row r="191" spans="1:5">
      <c r="A191" s="17"/>
      <c r="E191" s="17"/>
    </row>
    <row r="192" spans="1:5">
      <c r="A192" s="17"/>
      <c r="E192" s="17"/>
    </row>
    <row r="193" spans="1:5">
      <c r="A193" s="17"/>
      <c r="E193" s="17"/>
    </row>
    <row r="194" spans="1:5">
      <c r="A194" s="17"/>
      <c r="E194" s="17"/>
    </row>
    <row r="195" spans="1:5">
      <c r="A195" s="17"/>
      <c r="E195" s="17"/>
    </row>
    <row r="196" spans="1:5">
      <c r="A196" s="17"/>
      <c r="E196" s="17"/>
    </row>
    <row r="197" spans="1:5">
      <c r="A197" s="17"/>
      <c r="E197" s="17"/>
    </row>
    <row r="198" spans="1:5">
      <c r="A198" s="17"/>
      <c r="E198" s="17"/>
    </row>
    <row r="199" spans="1:5">
      <c r="A199" s="17"/>
      <c r="E199" s="17"/>
    </row>
    <row r="200" spans="1:5">
      <c r="A200" s="17"/>
      <c r="E200" s="17"/>
    </row>
    <row r="201" spans="1:5">
      <c r="A201" s="17"/>
      <c r="E201" s="17"/>
    </row>
    <row r="202" spans="1:5">
      <c r="A202" s="17"/>
      <c r="E202" s="17"/>
    </row>
    <row r="203" spans="1:5">
      <c r="A203" s="17"/>
      <c r="E203" s="17"/>
    </row>
    <row r="204" spans="1:5">
      <c r="A204" s="17"/>
      <c r="E204" s="17"/>
    </row>
    <row r="205" spans="1:5">
      <c r="A205" s="17"/>
      <c r="E205" s="17"/>
    </row>
    <row r="206" spans="1:5">
      <c r="A206" s="17"/>
      <c r="E206" s="17"/>
    </row>
    <row r="207" spans="1:5">
      <c r="A207" s="17"/>
      <c r="E207" s="17"/>
    </row>
    <row r="208" spans="1:5">
      <c r="A208" s="17"/>
      <c r="E208" s="17"/>
    </row>
    <row r="209" spans="1:5">
      <c r="A209" s="17"/>
      <c r="E209" s="17"/>
    </row>
    <row r="210" spans="1:5">
      <c r="A210" s="17"/>
      <c r="E210" s="17"/>
    </row>
    <row r="211" spans="1:5">
      <c r="A211" s="17"/>
      <c r="E211" s="17"/>
    </row>
    <row r="212" spans="1:5">
      <c r="A212" s="17"/>
      <c r="E212" s="17"/>
    </row>
    <row r="213" spans="1:5">
      <c r="A213" s="17"/>
      <c r="E213" s="17"/>
    </row>
    <row r="214" spans="1:5">
      <c r="A214" s="17"/>
      <c r="E214" s="17"/>
    </row>
    <row r="215" spans="1:5">
      <c r="A215" s="17"/>
    </row>
    <row r="216" spans="1:5">
      <c r="A216" s="17"/>
    </row>
    <row r="217" spans="1:5">
      <c r="A217" s="17"/>
    </row>
    <row r="218" spans="1:5">
      <c r="A218" s="17"/>
    </row>
    <row r="219" spans="1:5">
      <c r="A219" s="17"/>
    </row>
    <row r="220" spans="1:5">
      <c r="A220" s="17"/>
    </row>
    <row r="221" spans="1:5">
      <c r="A221" s="17"/>
    </row>
    <row r="222" spans="1:5">
      <c r="A222" s="17"/>
    </row>
    <row r="223" spans="1:5">
      <c r="A223" s="17"/>
    </row>
    <row r="224" spans="1:5">
      <c r="A224" s="17"/>
    </row>
    <row r="225" spans="1:1">
      <c r="A225" s="17"/>
    </row>
    <row r="226" spans="1:1">
      <c r="A226" s="17"/>
    </row>
    <row r="227" spans="1:1">
      <c r="A227" s="17"/>
    </row>
    <row r="228" spans="1:1">
      <c r="A228" s="17"/>
    </row>
    <row r="229" spans="1:1">
      <c r="A229" s="17"/>
    </row>
    <row r="230" spans="1:1">
      <c r="A230" s="17"/>
    </row>
    <row r="231" spans="1:1">
      <c r="A231" s="17"/>
    </row>
    <row r="232" spans="1:1">
      <c r="A232" s="17"/>
    </row>
    <row r="233" spans="1:1">
      <c r="A233" s="17"/>
    </row>
    <row r="234" spans="1:1">
      <c r="A234" s="17"/>
    </row>
    <row r="235" spans="1:1">
      <c r="A235" s="17"/>
    </row>
    <row r="236" spans="1:1">
      <c r="A236" s="17"/>
    </row>
    <row r="237" spans="1:1">
      <c r="A237" s="17"/>
    </row>
    <row r="238" spans="1:1">
      <c r="A238" s="17"/>
    </row>
    <row r="239" spans="1:1">
      <c r="A239" s="17"/>
    </row>
    <row r="240" spans="1:1">
      <c r="A240" s="17"/>
    </row>
    <row r="241" spans="1:1">
      <c r="A241" s="17"/>
    </row>
    <row r="242" spans="1:1">
      <c r="A242" s="17"/>
    </row>
    <row r="243" spans="1:1">
      <c r="A243" s="17"/>
    </row>
    <row r="244" spans="1:1">
      <c r="A244" s="17"/>
    </row>
    <row r="245" spans="1:1">
      <c r="A245" s="17"/>
    </row>
    <row r="246" spans="1:1">
      <c r="A246" s="17"/>
    </row>
    <row r="247" spans="1:1">
      <c r="A247" s="17"/>
    </row>
    <row r="248" spans="1:1">
      <c r="A248" s="17"/>
    </row>
    <row r="249" spans="1:1">
      <c r="A249" s="17"/>
    </row>
    <row r="250" spans="1:1">
      <c r="A250" s="17"/>
    </row>
    <row r="251" spans="1:1">
      <c r="A251" s="17"/>
    </row>
    <row r="252" spans="1:1">
      <c r="A252" s="17"/>
    </row>
    <row r="253" spans="1:1">
      <c r="A253" s="17"/>
    </row>
    <row r="254" spans="1:1">
      <c r="A254" s="17"/>
    </row>
    <row r="255" spans="1:1">
      <c r="A255" s="17"/>
    </row>
    <row r="256" spans="1:1">
      <c r="A256" s="17"/>
    </row>
    <row r="257" spans="1:1">
      <c r="A257" s="17"/>
    </row>
    <row r="258" spans="1:1">
      <c r="A258" s="17"/>
    </row>
    <row r="259" spans="1:1">
      <c r="A259" s="17"/>
    </row>
    <row r="260" spans="1:1">
      <c r="A260" s="17"/>
    </row>
    <row r="261" spans="1:1">
      <c r="A261" s="17"/>
    </row>
    <row r="262" spans="1:1">
      <c r="A262" s="17"/>
    </row>
    <row r="263" spans="1:1">
      <c r="A263" s="17"/>
    </row>
    <row r="264" spans="1:1">
      <c r="A264" s="17"/>
    </row>
    <row r="265" spans="1:1">
      <c r="A265" s="17"/>
    </row>
    <row r="266" spans="1:1">
      <c r="A266" s="17"/>
    </row>
    <row r="267" spans="1:1">
      <c r="A267" s="17"/>
    </row>
    <row r="268" spans="1:1">
      <c r="A268" s="17"/>
    </row>
    <row r="269" spans="1:1">
      <c r="A269" s="17"/>
    </row>
    <row r="270" spans="1:1">
      <c r="A270" s="17"/>
    </row>
    <row r="271" spans="1:1">
      <c r="A271" s="17"/>
    </row>
    <row r="272" spans="1:1">
      <c r="A272" s="17"/>
    </row>
    <row r="273" spans="1:1">
      <c r="A273" s="17"/>
    </row>
    <row r="274" spans="1:1">
      <c r="A274" s="17"/>
    </row>
    <row r="275" spans="1:1">
      <c r="A275" s="17"/>
    </row>
    <row r="276" spans="1:1">
      <c r="A276" s="17"/>
    </row>
    <row r="277" spans="1:1">
      <c r="A277" s="17"/>
    </row>
    <row r="278" spans="1:1">
      <c r="A278" s="17"/>
    </row>
    <row r="279" spans="1:1">
      <c r="A279" s="17"/>
    </row>
    <row r="280" spans="1:1">
      <c r="A280" s="17"/>
    </row>
    <row r="281" spans="1:1">
      <c r="A281" s="17"/>
    </row>
    <row r="282" spans="1:1">
      <c r="A282" s="17"/>
    </row>
    <row r="283" spans="1:1">
      <c r="A283" s="17"/>
    </row>
    <row r="284" spans="1:1">
      <c r="A284" s="17"/>
    </row>
    <row r="285" spans="1:1">
      <c r="A285" s="17"/>
    </row>
    <row r="286" spans="1:1">
      <c r="A286" s="17"/>
    </row>
    <row r="287" spans="1:1">
      <c r="A287" s="17"/>
    </row>
    <row r="288" spans="1:1">
      <c r="A288" s="17"/>
    </row>
    <row r="289" spans="1:1">
      <c r="A289" s="17"/>
    </row>
    <row r="290" spans="1:1">
      <c r="A290" s="17"/>
    </row>
    <row r="291" spans="1:1">
      <c r="A291" s="17"/>
    </row>
    <row r="292" spans="1:1">
      <c r="A292" s="17"/>
    </row>
    <row r="293" spans="1:1">
      <c r="A293" s="17"/>
    </row>
    <row r="294" spans="1:1">
      <c r="A294" s="17"/>
    </row>
    <row r="295" spans="1:1">
      <c r="A295" s="17"/>
    </row>
    <row r="296" spans="1:1">
      <c r="A296" s="17"/>
    </row>
    <row r="297" spans="1:1">
      <c r="A297" s="17"/>
    </row>
    <row r="298" spans="1:1">
      <c r="A298" s="17"/>
    </row>
    <row r="299" spans="1:1">
      <c r="A299" s="17"/>
    </row>
    <row r="300" spans="1:1">
      <c r="A300" s="17"/>
    </row>
    <row r="301" spans="1:1">
      <c r="A301" s="17"/>
    </row>
    <row r="302" spans="1:1">
      <c r="A302" s="17"/>
    </row>
    <row r="303" spans="1:1">
      <c r="A303" s="17"/>
    </row>
    <row r="304" spans="1:1">
      <c r="A304" s="17"/>
    </row>
    <row r="305" spans="1:1">
      <c r="A305" s="17"/>
    </row>
    <row r="306" spans="1:1">
      <c r="A306" s="17"/>
    </row>
    <row r="307" spans="1:1">
      <c r="A307" s="17"/>
    </row>
    <row r="308" spans="1:1">
      <c r="A308" s="17"/>
    </row>
    <row r="309" spans="1:1">
      <c r="A309" s="17"/>
    </row>
    <row r="310" spans="1:1">
      <c r="A310" s="17"/>
    </row>
    <row r="311" spans="1:1">
      <c r="A311" s="17"/>
    </row>
    <row r="312" spans="1:1">
      <c r="A312" s="17"/>
    </row>
    <row r="313" spans="1:1">
      <c r="A313" s="17"/>
    </row>
    <row r="314" spans="1:1">
      <c r="A314" s="17"/>
    </row>
    <row r="315" spans="1:1">
      <c r="A315" s="17"/>
    </row>
    <row r="316" spans="1:1">
      <c r="A316" s="17"/>
    </row>
    <row r="317" spans="1:1">
      <c r="A317" s="17"/>
    </row>
    <row r="318" spans="1:1">
      <c r="A318" s="17"/>
    </row>
    <row r="319" spans="1:1">
      <c r="A319" s="17"/>
    </row>
    <row r="320" spans="1:1">
      <c r="A320" s="17"/>
    </row>
    <row r="321" spans="1:1">
      <c r="A321" s="17"/>
    </row>
    <row r="322" spans="1:1">
      <c r="A322" s="17"/>
    </row>
    <row r="323" spans="1:1">
      <c r="A323" s="17"/>
    </row>
    <row r="324" spans="1:1">
      <c r="A324" s="17"/>
    </row>
    <row r="325" spans="1:1">
      <c r="A325" s="17"/>
    </row>
    <row r="326" spans="1:1">
      <c r="A326" s="17"/>
    </row>
    <row r="327" spans="1:1">
      <c r="A327" s="17"/>
    </row>
    <row r="328" spans="1:1">
      <c r="A328" s="17"/>
    </row>
    <row r="329" spans="1:1">
      <c r="A329" s="17"/>
    </row>
    <row r="330" spans="1:1">
      <c r="A330" s="17"/>
    </row>
    <row r="331" spans="1:1">
      <c r="A331" s="17"/>
    </row>
    <row r="332" spans="1:1">
      <c r="A332" s="17"/>
    </row>
    <row r="333" spans="1:1">
      <c r="A333" s="17"/>
    </row>
    <row r="334" spans="1:1">
      <c r="A334" s="17"/>
    </row>
    <row r="335" spans="1:1">
      <c r="A335" s="17"/>
    </row>
    <row r="336" spans="1:1">
      <c r="A336" s="17"/>
    </row>
    <row r="337" spans="1:1">
      <c r="A337" s="17"/>
    </row>
    <row r="338" spans="1:1">
      <c r="A338" s="17"/>
    </row>
    <row r="339" spans="1:1">
      <c r="A339" s="17"/>
    </row>
    <row r="340" spans="1:1">
      <c r="A340" s="17"/>
    </row>
    <row r="341" spans="1:1">
      <c r="A341" s="17"/>
    </row>
    <row r="342" spans="1:1">
      <c r="A342" s="17"/>
    </row>
    <row r="343" spans="1:1">
      <c r="A343" s="17"/>
    </row>
    <row r="344" spans="1:1">
      <c r="A344" s="17"/>
    </row>
    <row r="345" spans="1:1">
      <c r="A345" s="17"/>
    </row>
    <row r="346" spans="1:1">
      <c r="A346" s="17"/>
    </row>
    <row r="347" spans="1:1">
      <c r="A347" s="17"/>
    </row>
    <row r="348" spans="1:1">
      <c r="A348" s="17"/>
    </row>
    <row r="349" spans="1:1">
      <c r="A349" s="17"/>
    </row>
    <row r="350" spans="1:1">
      <c r="A350" s="17"/>
    </row>
    <row r="351" spans="1:1">
      <c r="A351" s="17"/>
    </row>
    <row r="352" spans="1:1">
      <c r="A352" s="17"/>
    </row>
    <row r="353" spans="1:1">
      <c r="A353" s="17"/>
    </row>
    <row r="354" spans="1:1">
      <c r="A354" s="17"/>
    </row>
    <row r="355" spans="1:1">
      <c r="A355" s="17"/>
    </row>
    <row r="356" spans="1:1">
      <c r="A356" s="17"/>
    </row>
    <row r="357" spans="1:1">
      <c r="A357" s="17"/>
    </row>
    <row r="358" spans="1:1">
      <c r="A358" s="17"/>
    </row>
  </sheetData>
  <mergeCells count="67">
    <mergeCell ref="B10:D10"/>
    <mergeCell ref="B14:D14"/>
    <mergeCell ref="B12:D12"/>
    <mergeCell ref="B13:D13"/>
    <mergeCell ref="B42:D42"/>
    <mergeCell ref="B37:D37"/>
    <mergeCell ref="B11:D11"/>
    <mergeCell ref="B15:D15"/>
    <mergeCell ref="B16:D16"/>
    <mergeCell ref="B17:D17"/>
    <mergeCell ref="B19:D19"/>
    <mergeCell ref="B18:D18"/>
    <mergeCell ref="B20:D20"/>
    <mergeCell ref="B25:D25"/>
    <mergeCell ref="B26:D26"/>
    <mergeCell ref="B27:D27"/>
    <mergeCell ref="B28:D28"/>
    <mergeCell ref="B21:D21"/>
    <mergeCell ref="B22:D22"/>
    <mergeCell ref="B23:D23"/>
    <mergeCell ref="B24:D24"/>
    <mergeCell ref="B33:D33"/>
    <mergeCell ref="B34:D34"/>
    <mergeCell ref="B36:D36"/>
    <mergeCell ref="B35:D35"/>
    <mergeCell ref="B29:D29"/>
    <mergeCell ref="B30:D30"/>
    <mergeCell ref="B31:D31"/>
    <mergeCell ref="B32:D32"/>
    <mergeCell ref="B43:D43"/>
    <mergeCell ref="B44:D44"/>
    <mergeCell ref="B45:D45"/>
    <mergeCell ref="B46:D46"/>
    <mergeCell ref="B38:D38"/>
    <mergeCell ref="B39:D39"/>
    <mergeCell ref="B40:D40"/>
    <mergeCell ref="B41:D41"/>
    <mergeCell ref="B51:D51"/>
    <mergeCell ref="B52:D52"/>
    <mergeCell ref="B53:D53"/>
    <mergeCell ref="B54:D54"/>
    <mergeCell ref="B47:D47"/>
    <mergeCell ref="B48:D48"/>
    <mergeCell ref="B49:D49"/>
    <mergeCell ref="B50:D50"/>
    <mergeCell ref="B63:D63"/>
    <mergeCell ref="B55:D55"/>
    <mergeCell ref="B61:D61"/>
    <mergeCell ref="B56:D56"/>
    <mergeCell ref="B57:D57"/>
    <mergeCell ref="B62:D62"/>
    <mergeCell ref="B1:D1"/>
    <mergeCell ref="B3:C3"/>
    <mergeCell ref="B72:D72"/>
    <mergeCell ref="B74:D74"/>
    <mergeCell ref="B67:D67"/>
    <mergeCell ref="B68:D68"/>
    <mergeCell ref="B69:D69"/>
    <mergeCell ref="B70:D70"/>
    <mergeCell ref="B73:D73"/>
    <mergeCell ref="B64:D64"/>
    <mergeCell ref="B65:D65"/>
    <mergeCell ref="B66:D66"/>
    <mergeCell ref="B71:D71"/>
    <mergeCell ref="B58:D58"/>
    <mergeCell ref="B59:D59"/>
    <mergeCell ref="B60:D60"/>
  </mergeCells>
  <phoneticPr fontId="0" type="noConversion"/>
  <printOptions horizontalCentered="1"/>
  <pageMargins left="0.43307086614173229" right="0.51181102362204722" top="0.70866141732283472" bottom="0.62992125984251968" header="0.35433070866141736" footer="0.51181102362204722"/>
  <pageSetup paperSize="9" scale="60" fitToHeight="2" orientation="landscape" r:id="rId1"/>
  <headerFooter alignWithMargins="0">
    <oddHeader>&amp;C&amp;"Arial,Bold"&amp;12VSU Risk Assessment Template -
&amp;A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F31"/>
  <sheetViews>
    <sheetView zoomScale="90" workbookViewId="0">
      <selection activeCell="B2" sqref="B2"/>
    </sheetView>
  </sheetViews>
  <sheetFormatPr defaultRowHeight="12.75"/>
  <cols>
    <col min="1" max="1" width="4.5703125" style="3" customWidth="1"/>
    <col min="2" max="2" width="45.140625" style="44" customWidth="1"/>
    <col min="3" max="3" width="9.28515625" style="55" customWidth="1"/>
    <col min="4" max="4" width="15" style="3" customWidth="1"/>
    <col min="5" max="5" width="22" style="3" customWidth="1"/>
    <col min="6" max="6" width="46.7109375" style="3" customWidth="1"/>
    <col min="7" max="7" width="6.5703125" style="3" customWidth="1"/>
    <col min="8" max="16384" width="9.140625" style="3"/>
  </cols>
  <sheetData>
    <row r="1" spans="1:6" ht="18">
      <c r="B1" s="87" t="s">
        <v>60</v>
      </c>
      <c r="C1" s="87"/>
      <c r="D1" s="87"/>
      <c r="E1" s="87"/>
      <c r="F1" s="87"/>
    </row>
    <row r="2" spans="1:6" ht="13.5" thickBot="1">
      <c r="F2" s="56"/>
    </row>
    <row r="3" spans="1:6" ht="14.25" thickTop="1" thickBot="1">
      <c r="B3" s="57" t="str">
        <f>'1. Assess Risks'!D4</f>
        <v>0 - N/A</v>
      </c>
      <c r="E3" s="42" t="s">
        <v>14</v>
      </c>
      <c r="F3" s="11" t="str">
        <f>'1. Assess Risks'!C4</f>
        <v>Project ABC</v>
      </c>
    </row>
    <row r="4" spans="1:6" ht="14.25" thickTop="1" thickBot="1">
      <c r="B4" s="57" t="str">
        <f>'1. Assess Risks'!D5</f>
        <v>1 - Small risk, no PII, Public</v>
      </c>
      <c r="E4" s="42" t="s">
        <v>15</v>
      </c>
      <c r="F4" s="11">
        <f>'1. Assess Risks'!C5</f>
        <v>0</v>
      </c>
    </row>
    <row r="5" spans="1:6" ht="27" thickTop="1" thickBot="1">
      <c r="B5" s="57" t="str">
        <f>'1. Assess Risks'!D6</f>
        <v>2 - Moderate risk, Non sensit PII, Internal, existing vendor</v>
      </c>
      <c r="E5" s="42" t="s">
        <v>13</v>
      </c>
      <c r="F5" s="11">
        <f>'1. Assess Risks'!C6</f>
        <v>0</v>
      </c>
    </row>
    <row r="6" spans="1:6" ht="14.25" thickTop="1" thickBot="1">
      <c r="B6" s="57" t="str">
        <f>'1. Assess Risks'!D7</f>
        <v>3 - Significant risk, Restricted, Sensitive PII</v>
      </c>
      <c r="E6" s="42" t="s">
        <v>23</v>
      </c>
      <c r="F6" s="11" t="str">
        <f>'1. Assess Risks'!C7</f>
        <v>John Doe</v>
      </c>
    </row>
    <row r="7" spans="1:6" ht="13.5" thickTop="1">
      <c r="B7" s="57" t="str">
        <f>'1. Assess Risks'!D8</f>
        <v>4 - High risk, HiR, InfoSec, IP, new vendor</v>
      </c>
    </row>
    <row r="9" spans="1:6" ht="13.5" thickBot="1">
      <c r="B9" s="58" t="s">
        <v>5</v>
      </c>
      <c r="C9" s="59"/>
      <c r="F9" s="60" t="s">
        <v>4</v>
      </c>
    </row>
    <row r="10" spans="1:6" ht="14.25" thickTop="1" thickBot="1">
      <c r="A10" s="55">
        <f>'1. Assess Risks'!A10</f>
        <v>1</v>
      </c>
      <c r="B10" s="44" t="str">
        <f>'1. Assess Risks'!B10</f>
        <v>Country</v>
      </c>
      <c r="C10" s="61">
        <f>AVERAGE('1. Assess Risks'!E11:E14)</f>
        <v>2</v>
      </c>
      <c r="D10" s="62">
        <f>Calculation!$E$28*(('2. Output - summary'!C10)+1)^Calculation!$G$28</f>
        <v>0.14135737211890928</v>
      </c>
      <c r="E10" s="62">
        <f t="shared" ref="E10:E21" si="0">1-D10</f>
        <v>0.85864262788109069</v>
      </c>
    </row>
    <row r="11" spans="1:6" ht="14.25" thickTop="1" thickBot="1">
      <c r="A11" s="55">
        <f>'1. Assess Risks'!A15</f>
        <v>2</v>
      </c>
      <c r="B11" s="44" t="str">
        <f>'1. Assess Risks'!B15</f>
        <v>Primary Objective</v>
      </c>
      <c r="C11" s="61">
        <f>AVERAGE('1. Assess Risks'!E16:E20)</f>
        <v>1.6</v>
      </c>
      <c r="D11" s="62">
        <f>Calculation!$E$28*(('2. Output - summary'!C11)+1)^Calculation!$G$28</f>
        <v>8.8848173763283897E-2</v>
      </c>
      <c r="E11" s="62">
        <f t="shared" si="0"/>
        <v>0.91115182623671609</v>
      </c>
    </row>
    <row r="12" spans="1:6" ht="14.25" thickTop="1" thickBot="1">
      <c r="A12" s="55">
        <f>'1. Assess Risks'!A21</f>
        <v>3</v>
      </c>
      <c r="B12" s="44" t="str">
        <f>'1. Assess Risks'!B21</f>
        <v>?</v>
      </c>
      <c r="C12" s="61" t="e">
        <f>AVERAGE('1. Assess Risks'!E22:E26)</f>
        <v>#DIV/0!</v>
      </c>
      <c r="D12" s="62" t="e">
        <f>Calculation!$E$28*(('2. Output - summary'!C12)+1)^Calculation!$G$28</f>
        <v>#DIV/0!</v>
      </c>
      <c r="E12" s="62" t="e">
        <f t="shared" si="0"/>
        <v>#DIV/0!</v>
      </c>
    </row>
    <row r="13" spans="1:6" ht="14.25" thickTop="1" thickBot="1">
      <c r="A13" s="55">
        <f>'1. Assess Risks'!A27</f>
        <v>4</v>
      </c>
      <c r="B13" s="44">
        <f>'1. Assess Risks'!B27</f>
        <v>4</v>
      </c>
      <c r="C13" s="61" t="e">
        <f>AVERAGE('1. Assess Risks'!E28:E32)</f>
        <v>#DIV/0!</v>
      </c>
      <c r="D13" s="62" t="e">
        <f>Calculation!$E$28*(('2. Output - summary'!C13)+1)^Calculation!$G$28</f>
        <v>#DIV/0!</v>
      </c>
      <c r="E13" s="62" t="e">
        <f t="shared" si="0"/>
        <v>#DIV/0!</v>
      </c>
    </row>
    <row r="14" spans="1:6" ht="14.25" thickTop="1" thickBot="1">
      <c r="A14" s="55">
        <f>'1. Assess Risks'!A33</f>
        <v>5</v>
      </c>
      <c r="B14" s="44">
        <f>'1. Assess Risks'!B33</f>
        <v>5</v>
      </c>
      <c r="C14" s="61" t="e">
        <f>AVERAGE('1. Assess Risks'!E34:E38)</f>
        <v>#DIV/0!</v>
      </c>
      <c r="D14" s="62" t="e">
        <f>Calculation!$E$28*(('2. Output - summary'!C14)+1)^Calculation!$G$28</f>
        <v>#DIV/0!</v>
      </c>
      <c r="E14" s="62" t="e">
        <f t="shared" si="0"/>
        <v>#DIV/0!</v>
      </c>
    </row>
    <row r="15" spans="1:6" ht="14.25" thickTop="1" thickBot="1">
      <c r="A15" s="55">
        <f>'1. Assess Risks'!A39</f>
        <v>6</v>
      </c>
      <c r="B15" s="44">
        <f>'1. Assess Risks'!B39</f>
        <v>6</v>
      </c>
      <c r="C15" s="61" t="e">
        <f>AVERAGE('1. Assess Risks'!E40:E44)</f>
        <v>#DIV/0!</v>
      </c>
      <c r="D15" s="62" t="e">
        <f>Calculation!$E$28*(('2. Output - summary'!C15)+1)^Calculation!$G$28</f>
        <v>#DIV/0!</v>
      </c>
      <c r="E15" s="62" t="e">
        <f t="shared" si="0"/>
        <v>#DIV/0!</v>
      </c>
    </row>
    <row r="16" spans="1:6" ht="14.25" thickTop="1" thickBot="1">
      <c r="A16" s="55">
        <f>'1. Assess Risks'!A45</f>
        <v>7</v>
      </c>
      <c r="B16" s="44">
        <f>'1. Assess Risks'!B45</f>
        <v>7</v>
      </c>
      <c r="C16" s="61" t="e">
        <f>AVERAGE('1. Assess Risks'!E46:E51)</f>
        <v>#DIV/0!</v>
      </c>
      <c r="D16" s="62" t="e">
        <f>Calculation!$E$28*(('2. Output - summary'!C16)+1)^Calculation!$G$28</f>
        <v>#DIV/0!</v>
      </c>
      <c r="E16" s="62" t="e">
        <f t="shared" si="0"/>
        <v>#DIV/0!</v>
      </c>
    </row>
    <row r="17" spans="1:5" ht="14.25" thickTop="1" thickBot="1">
      <c r="A17" s="55">
        <f>'1. Assess Risks'!A52</f>
        <v>8</v>
      </c>
      <c r="B17" s="44">
        <f>'1. Assess Risks'!B52</f>
        <v>8</v>
      </c>
      <c r="C17" s="61" t="e">
        <f>AVERAGE('1. Assess Risks'!E53:E56)</f>
        <v>#DIV/0!</v>
      </c>
      <c r="D17" s="62" t="e">
        <f>Calculation!$E$28*(('2. Output - summary'!C17)+1)^Calculation!$G$28</f>
        <v>#DIV/0!</v>
      </c>
      <c r="E17" s="62" t="e">
        <f t="shared" si="0"/>
        <v>#DIV/0!</v>
      </c>
    </row>
    <row r="18" spans="1:5" ht="14.25" thickTop="1" thickBot="1">
      <c r="A18" s="55">
        <f>'1. Assess Risks'!A57</f>
        <v>9</v>
      </c>
      <c r="B18" s="44">
        <f>'1. Assess Risks'!B57</f>
        <v>9</v>
      </c>
      <c r="C18" s="61" t="e">
        <f>AVERAGE('1. Assess Risks'!E58:E63)</f>
        <v>#DIV/0!</v>
      </c>
      <c r="D18" s="62" t="e">
        <f>Calculation!$E$28*(('2. Output - summary'!C18)+1)^Calculation!$G$28</f>
        <v>#DIV/0!</v>
      </c>
      <c r="E18" s="62" t="e">
        <f t="shared" si="0"/>
        <v>#DIV/0!</v>
      </c>
    </row>
    <row r="19" spans="1:5" ht="14.25" thickTop="1" thickBot="1">
      <c r="A19" s="55">
        <f>'1. Assess Risks'!A64</f>
        <v>10</v>
      </c>
      <c r="B19" s="44">
        <f>'1. Assess Risks'!B64</f>
        <v>10</v>
      </c>
      <c r="C19" s="61" t="e">
        <f>AVERAGE('1. Assess Risks'!E65:E66)</f>
        <v>#DIV/0!</v>
      </c>
      <c r="D19" s="62" t="e">
        <f>Calculation!$E$28*(('2. Output - summary'!C19)+1)^Calculation!$G$28</f>
        <v>#DIV/0!</v>
      </c>
      <c r="E19" s="62" t="e">
        <f t="shared" si="0"/>
        <v>#DIV/0!</v>
      </c>
    </row>
    <row r="20" spans="1:5" ht="14.25" thickTop="1" thickBot="1">
      <c r="A20" s="55">
        <f>'1. Assess Risks'!A67</f>
        <v>11</v>
      </c>
      <c r="B20" s="44">
        <f>'1. Assess Risks'!B67</f>
        <v>11</v>
      </c>
      <c r="C20" s="61" t="e">
        <f>AVERAGE('1. Assess Risks'!E68:E70)</f>
        <v>#DIV/0!</v>
      </c>
      <c r="D20" s="62" t="e">
        <f>Calculation!$E$28*(('2. Output - summary'!C20)+1)^Calculation!$G$28</f>
        <v>#DIV/0!</v>
      </c>
      <c r="E20" s="62" t="e">
        <f t="shared" si="0"/>
        <v>#DIV/0!</v>
      </c>
    </row>
    <row r="21" spans="1:5" ht="14.25" thickTop="1" thickBot="1">
      <c r="A21" s="55">
        <f>'1. Assess Risks'!A71</f>
        <v>12</v>
      </c>
      <c r="B21" s="44">
        <f>'1. Assess Risks'!B71</f>
        <v>12</v>
      </c>
      <c r="C21" s="61" t="e">
        <f>AVERAGE('1. Assess Risks'!E72:E74)</f>
        <v>#DIV/0!</v>
      </c>
      <c r="D21" s="62" t="e">
        <f>Calculation!$E$28*(('2. Output - summary'!C21)+1)^Calculation!$G$28</f>
        <v>#DIV/0!</v>
      </c>
      <c r="E21" s="62" t="e">
        <f t="shared" si="0"/>
        <v>#DIV/0!</v>
      </c>
    </row>
    <row r="22" spans="1:5" ht="13.5" thickTop="1"/>
    <row r="23" spans="1:5" ht="15" customHeight="1" thickBot="1">
      <c r="A23" s="63" t="s">
        <v>61</v>
      </c>
      <c r="B23" s="63"/>
      <c r="C23" s="63"/>
    </row>
    <row r="24" spans="1:5" ht="27.75" thickTop="1" thickBot="1">
      <c r="B24" s="64" t="e">
        <f>PRODUCT(E10:E21)</f>
        <v>#DIV/0!</v>
      </c>
    </row>
    <row r="25" spans="1:5" ht="14.25" thickTop="1" thickBot="1"/>
    <row r="26" spans="1:5" ht="14.25" thickTop="1" thickBot="1">
      <c r="B26" s="42" t="s">
        <v>24</v>
      </c>
      <c r="C26" s="65">
        <f>COUNTIF('1. Assess Risks'!$E$11:$E$74,4)</f>
        <v>4</v>
      </c>
    </row>
    <row r="27" spans="1:5" ht="14.25" thickTop="1" thickBot="1">
      <c r="B27" s="42" t="s">
        <v>25</v>
      </c>
      <c r="C27" s="65">
        <f>COUNTIF('1. Assess Risks'!$E$11:$E$74,3)</f>
        <v>0</v>
      </c>
    </row>
    <row r="28" spans="1:5" ht="14.25" thickTop="1" thickBot="1">
      <c r="B28" s="42" t="s">
        <v>26</v>
      </c>
      <c r="C28" s="65">
        <f>COUNTIF('1. Assess Risks'!$E$11:$E$74,2)</f>
        <v>0</v>
      </c>
    </row>
    <row r="29" spans="1:5" ht="14.25" thickTop="1" thickBot="1">
      <c r="B29" s="66" t="s">
        <v>27</v>
      </c>
      <c r="C29" s="65">
        <f>COUNTIF('1. Assess Risks'!$E$11:$E$74,1)</f>
        <v>0</v>
      </c>
    </row>
    <row r="30" spans="1:5" ht="14.25" thickTop="1" thickBot="1">
      <c r="B30" s="66" t="s">
        <v>28</v>
      </c>
      <c r="C30" s="65">
        <f>COUNTIF('1. Assess Risks'!$E$11:$E$74,0)</f>
        <v>5</v>
      </c>
    </row>
    <row r="31" spans="1:5" ht="13.5" thickTop="1">
      <c r="B31" s="67" t="str">
        <f>IF(SUM($C$26:$C$30)=53,"","NOT ALL 53 QUESTIONS ANSWERED!!")</f>
        <v>NOT ALL 53 QUESTIONS ANSWERED!!</v>
      </c>
    </row>
  </sheetData>
  <mergeCells count="1">
    <mergeCell ref="B1:F1"/>
  </mergeCells>
  <phoneticPr fontId="0" type="noConversion"/>
  <printOptions horizontalCentered="1" verticalCentered="1"/>
  <pageMargins left="0.54" right="0.55000000000000004" top="0.98425196850393704" bottom="0.98425196850393704" header="0.51181102362204722" footer="0.51181102362204722"/>
  <pageSetup paperSize="9" scale="87" orientation="landscape" r:id="rId1"/>
  <headerFooter alignWithMargins="0">
    <oddHeader>&amp;C&amp;"Arial,Bold"&amp;12VSU Risk Assessment Template -
&amp;A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F121"/>
  <sheetViews>
    <sheetView zoomScale="90" workbookViewId="0">
      <selection activeCell="E4" sqref="E4"/>
    </sheetView>
  </sheetViews>
  <sheetFormatPr defaultRowHeight="12.75"/>
  <cols>
    <col min="1" max="1" width="8.28515625" style="12" customWidth="1"/>
    <col min="2" max="2" width="150.7109375" style="3" hidden="1" customWidth="1"/>
    <col min="3" max="3" width="10" style="3" bestFit="1" customWidth="1"/>
    <col min="4" max="4" width="7.140625" style="3" customWidth="1"/>
    <col min="5" max="5" width="73.28515625" style="3" customWidth="1"/>
    <col min="6" max="6" width="50.7109375" style="3" customWidth="1"/>
    <col min="7" max="16384" width="9.140625" style="3"/>
  </cols>
  <sheetData>
    <row r="1" spans="1:6" ht="18">
      <c r="C1" s="87" t="s">
        <v>60</v>
      </c>
      <c r="D1" s="87"/>
      <c r="E1" s="87"/>
      <c r="F1" s="87"/>
    </row>
    <row r="2" spans="1:6" ht="13.5" thickBot="1"/>
    <row r="3" spans="1:6" ht="14.25" thickTop="1" thickBot="1">
      <c r="E3" s="40" t="s">
        <v>14</v>
      </c>
      <c r="F3" s="41" t="str">
        <f>'1. Assess Risks'!C4</f>
        <v>Project ABC</v>
      </c>
    </row>
    <row r="4" spans="1:6" ht="14.25" thickTop="1" thickBot="1">
      <c r="E4" s="40" t="s">
        <v>15</v>
      </c>
      <c r="F4" s="41">
        <f>'1. Assess Risks'!C5</f>
        <v>0</v>
      </c>
    </row>
    <row r="5" spans="1:6" ht="14.25" thickTop="1" thickBot="1">
      <c r="E5" s="40" t="s">
        <v>13</v>
      </c>
      <c r="F5" s="41">
        <f>'1. Assess Risks'!C6</f>
        <v>0</v>
      </c>
    </row>
    <row r="6" spans="1:6" ht="14.25" thickTop="1" thickBot="1">
      <c r="E6" s="42" t="s">
        <v>23</v>
      </c>
      <c r="F6" s="41" t="str">
        <f>'1. Assess Risks'!C7</f>
        <v>John Doe</v>
      </c>
    </row>
    <row r="7" spans="1:6" ht="13.5" thickTop="1"/>
    <row r="8" spans="1:6" ht="13.5" thickBot="1"/>
    <row r="9" spans="1:6" ht="14.25" thickTop="1" thickBot="1">
      <c r="D9" s="8">
        <v>1.5</v>
      </c>
      <c r="E9" s="3" t="s">
        <v>2</v>
      </c>
    </row>
    <row r="10" spans="1:6" ht="14.25" thickTop="1" thickBot="1">
      <c r="B10" s="4"/>
      <c r="D10" s="8">
        <v>2.5</v>
      </c>
      <c r="E10" s="3" t="s">
        <v>65</v>
      </c>
    </row>
    <row r="11" spans="1:6" ht="14.25" thickTop="1" thickBot="1">
      <c r="B11" s="4"/>
    </row>
    <row r="12" spans="1:6" ht="26.25" thickBot="1">
      <c r="A12" s="5" t="s">
        <v>0</v>
      </c>
      <c r="B12" s="6"/>
      <c r="C12" s="13" t="s">
        <v>29</v>
      </c>
      <c r="D12" s="13" t="s">
        <v>30</v>
      </c>
      <c r="E12" s="7" t="s">
        <v>3</v>
      </c>
      <c r="F12" s="7"/>
    </row>
    <row r="13" spans="1:6" s="19" customFormat="1" ht="25.5" customHeight="1">
      <c r="A13" s="15">
        <f>'1. Assess Risks'!A11</f>
        <v>1.1000000000000001</v>
      </c>
      <c r="B13" s="16" t="str">
        <f>'1. Assess Risks'!B11</f>
        <v>China</v>
      </c>
      <c r="C13" s="17">
        <f>'1. Assess Risks'!E11</f>
        <v>4</v>
      </c>
      <c r="D13" s="18">
        <f>'2. Output - summary'!$C$10</f>
        <v>2</v>
      </c>
      <c r="E13" s="98" t="str">
        <f>IF(OR(C13&gt;=$D$9,D13&gt;=$D$10),'1. Assess Risks'!F11,"")</f>
        <v>Ensure Privacy, Information Security and Legal documentation are completed and approved.</v>
      </c>
      <c r="F13" s="98"/>
    </row>
    <row r="14" spans="1:6" s="19" customFormat="1" ht="25.5" customHeight="1">
      <c r="A14" s="15">
        <f>'1. Assess Risks'!A12</f>
        <v>1.2</v>
      </c>
      <c r="B14" s="16" t="str">
        <f>'1. Assess Risks'!B12</f>
        <v>Europe/European Union</v>
      </c>
      <c r="C14" s="17">
        <f>'1. Assess Risks'!E12</f>
        <v>4</v>
      </c>
      <c r="D14" s="18">
        <f>'2. Output - summary'!$C$10</f>
        <v>2</v>
      </c>
      <c r="E14" s="89" t="str">
        <f>IF(OR(C14&gt;=$D$9,D14&gt;=$D$10),'1. Assess Risks'!F12,"")</f>
        <v>Ensure Privacy, Information Security and Legal documentation are completed and approved.</v>
      </c>
      <c r="F14" s="89"/>
    </row>
    <row r="15" spans="1:6" s="19" customFormat="1">
      <c r="A15" s="15">
        <f>'1. Assess Risks'!A13</f>
        <v>1.3</v>
      </c>
      <c r="B15" s="16" t="str">
        <f>'1. Assess Risks'!B13</f>
        <v>Africa/Mid East</v>
      </c>
      <c r="C15" s="17">
        <f>'1. Assess Risks'!E13</f>
        <v>0</v>
      </c>
      <c r="D15" s="18">
        <f>'2. Output - summary'!$C$10</f>
        <v>2</v>
      </c>
      <c r="E15" s="89" t="str">
        <f>IF(OR(C15&gt;=$D$9,D15&gt;=$D$10),'1. Assess Risks'!F13,"")</f>
        <v/>
      </c>
      <c r="F15" s="89"/>
    </row>
    <row r="16" spans="1:6" s="19" customFormat="1" ht="39" customHeight="1" thickBot="1">
      <c r="A16" s="20">
        <f>'1. Assess Risks'!A14</f>
        <v>1.4</v>
      </c>
      <c r="B16" s="21" t="str">
        <f>'1. Assess Risks'!B14</f>
        <v>Latin America</v>
      </c>
      <c r="C16" s="22">
        <f>'1. Assess Risks'!E14</f>
        <v>0</v>
      </c>
      <c r="D16" s="23">
        <f>'2. Output - summary'!$C$10</f>
        <v>2</v>
      </c>
      <c r="E16" s="99" t="str">
        <f>IF(OR(C16&gt;=$D$9,D16&gt;=$D$10),'1. Assess Risks'!F14,"")</f>
        <v/>
      </c>
      <c r="F16" s="99"/>
    </row>
    <row r="17" spans="1:6" s="19" customFormat="1" ht="25.5" customHeight="1">
      <c r="A17" s="15">
        <f>'1. Assess Risks'!A16</f>
        <v>2.1</v>
      </c>
      <c r="B17" s="16" t="str">
        <f>'1. Assess Risks'!B16</f>
        <v>New technology introduced</v>
      </c>
      <c r="C17" s="17">
        <f>'1. Assess Risks'!E16</f>
        <v>4</v>
      </c>
      <c r="D17" s="18">
        <f>'2. Output - summary'!$C$11</f>
        <v>1.6</v>
      </c>
      <c r="E17" s="89" t="str">
        <f>IF(OR(C17&gt;=$D$9,D17&gt;=$D$10),'1. Assess Risks'!F16,"")</f>
        <v>Review for Record Lifecycle Management, Information Security and Operational Validation.</v>
      </c>
      <c r="F17" s="89"/>
    </row>
    <row r="18" spans="1:6" s="19" customFormat="1">
      <c r="A18" s="15">
        <f>'1. Assess Risks'!A17</f>
        <v>2.2000000000000002</v>
      </c>
      <c r="B18" s="16" t="str">
        <f>'1. Assess Risks'!B17</f>
        <v xml:space="preserve">A new or significant change to an application that provides regulated support </v>
      </c>
      <c r="C18" s="17">
        <f>'1. Assess Risks'!E17</f>
        <v>0</v>
      </c>
      <c r="D18" s="18">
        <f>'2. Output - summary'!$C$11</f>
        <v>1.6</v>
      </c>
      <c r="E18" s="89" t="str">
        <f>IF(OR(C18&gt;=$D$9,D18&gt;=$D$10),'1. Assess Risks'!F17,"")</f>
        <v/>
      </c>
      <c r="F18" s="89"/>
    </row>
    <row r="19" spans="1:6" s="19" customFormat="1" ht="25.5" customHeight="1">
      <c r="A19" s="15">
        <f>'1. Assess Risks'!A18</f>
        <v>2.2999999999999998</v>
      </c>
      <c r="B19" s="16" t="str">
        <f>'1. Assess Risks'!B18</f>
        <v xml:space="preserve">New or Change in Cloud Computing </v>
      </c>
      <c r="C19" s="17">
        <f>'1. Assess Risks'!E18</f>
        <v>4</v>
      </c>
      <c r="D19" s="18">
        <f>'2. Output - summary'!$C$11</f>
        <v>1.6</v>
      </c>
      <c r="E19" s="89" t="str">
        <f>IF(OR(C19&gt;=$D$9,D19&gt;=$D$10),'1. Assess Risks'!F18,"")</f>
        <v>Complete Cloud Vetting Assesment.</v>
      </c>
      <c r="F19" s="89"/>
    </row>
    <row r="20" spans="1:6" s="19" customFormat="1" ht="25.5" customHeight="1">
      <c r="A20" s="15">
        <f>'1. Assess Risks'!A19</f>
        <v>2.4</v>
      </c>
      <c r="B20" s="16" t="str">
        <f>'1. Assess Risks'!B19</f>
        <v>New business geography (new for this application/project; new for the Company)</v>
      </c>
      <c r="C20" s="17">
        <f>'1. Assess Risks'!E19</f>
        <v>0</v>
      </c>
      <c r="D20" s="18">
        <f>'2. Output - summary'!$C$11</f>
        <v>1.6</v>
      </c>
      <c r="E20" s="89" t="str">
        <f>IF(OR(C20&gt;=$D$9,D20&gt;=$D$10),'1. Assess Risks'!F19,"")</f>
        <v/>
      </c>
      <c r="F20" s="89"/>
    </row>
    <row r="21" spans="1:6" s="19" customFormat="1" ht="13.5" thickBot="1">
      <c r="A21" s="20">
        <f>'1. Assess Risks'!A20</f>
        <v>2.5</v>
      </c>
      <c r="B21" s="21" t="str">
        <f>'1. Assess Risks'!B20</f>
        <v>New--or--major upgrade to an IT Application</v>
      </c>
      <c r="C21" s="22">
        <f>'1. Assess Risks'!E20</f>
        <v>0</v>
      </c>
      <c r="D21" s="23">
        <f>'2. Output - summary'!$C$11</f>
        <v>1.6</v>
      </c>
      <c r="E21" s="99" t="str">
        <f>IF(OR(C21&gt;=$D$9,D21&gt;=$D$10),'1. Assess Risks'!F20,"")</f>
        <v/>
      </c>
      <c r="F21" s="99"/>
    </row>
    <row r="22" spans="1:6" s="19" customFormat="1">
      <c r="A22" s="15">
        <f>'1. Assess Risks'!A22</f>
        <v>3.1</v>
      </c>
      <c r="B22" s="16">
        <f>'1. Assess Risks'!B22</f>
        <v>0</v>
      </c>
      <c r="C22" s="17">
        <f>'1. Assess Risks'!E22</f>
        <v>0</v>
      </c>
      <c r="D22" s="18" t="e">
        <f>'2. Output - summary'!$C$12</f>
        <v>#DIV/0!</v>
      </c>
      <c r="E22" s="89" t="e">
        <f>IF(OR(C22&gt;=$D$9,D22&gt;=$D$10),'1. Assess Risks'!F22,"")</f>
        <v>#DIV/0!</v>
      </c>
      <c r="F22" s="89"/>
    </row>
    <row r="23" spans="1:6" s="19" customFormat="1">
      <c r="A23" s="15">
        <f>'1. Assess Risks'!A23</f>
        <v>3.2</v>
      </c>
      <c r="B23" s="16">
        <f>'1. Assess Risks'!B23</f>
        <v>0</v>
      </c>
      <c r="C23" s="17">
        <f>'1. Assess Risks'!E23</f>
        <v>0</v>
      </c>
      <c r="D23" s="18" t="e">
        <f>'2. Output - summary'!$C$12</f>
        <v>#DIV/0!</v>
      </c>
      <c r="E23" s="89" t="e">
        <f>IF(OR(C23&gt;=$D$9,D23&gt;=$D$10),'1. Assess Risks'!F23,"")</f>
        <v>#DIV/0!</v>
      </c>
      <c r="F23" s="89"/>
    </row>
    <row r="24" spans="1:6" s="19" customFormat="1">
      <c r="A24" s="15">
        <f>'1. Assess Risks'!A24</f>
        <v>3.3</v>
      </c>
      <c r="B24" s="16">
        <f>'1. Assess Risks'!B24</f>
        <v>0</v>
      </c>
      <c r="C24" s="17">
        <f>'1. Assess Risks'!E24</f>
        <v>0</v>
      </c>
      <c r="D24" s="18" t="e">
        <f>'2. Output - summary'!$C$12</f>
        <v>#DIV/0!</v>
      </c>
      <c r="E24" s="89" t="e">
        <f>IF(OR(C24&gt;=$D$9,D24&gt;=$D$10),'1. Assess Risks'!F24,"")</f>
        <v>#DIV/0!</v>
      </c>
      <c r="F24" s="89"/>
    </row>
    <row r="25" spans="1:6" s="19" customFormat="1">
      <c r="A25" s="15">
        <f>'1. Assess Risks'!A25</f>
        <v>3.4</v>
      </c>
      <c r="B25" s="16">
        <f>'1. Assess Risks'!B25</f>
        <v>0</v>
      </c>
      <c r="C25" s="17">
        <f>'1. Assess Risks'!E25</f>
        <v>0</v>
      </c>
      <c r="D25" s="18" t="e">
        <f>'2. Output - summary'!$C$12</f>
        <v>#DIV/0!</v>
      </c>
      <c r="E25" s="89" t="e">
        <f>IF(OR(C25&gt;=$D$9,D25&gt;=$D$10),'1. Assess Risks'!F25,"")</f>
        <v>#DIV/0!</v>
      </c>
      <c r="F25" s="89"/>
    </row>
    <row r="26" spans="1:6" s="19" customFormat="1" ht="13.5" thickBot="1">
      <c r="A26" s="20">
        <f>'1. Assess Risks'!A26</f>
        <v>3.5</v>
      </c>
      <c r="B26" s="21">
        <f>'1. Assess Risks'!B26</f>
        <v>0</v>
      </c>
      <c r="C26" s="22">
        <f>'1. Assess Risks'!E26</f>
        <v>0</v>
      </c>
      <c r="D26" s="23" t="e">
        <f>'2. Output - summary'!$C$12</f>
        <v>#DIV/0!</v>
      </c>
      <c r="E26" s="99" t="e">
        <f>IF(OR(C26&gt;=$D$9,D26&gt;=$D$10),'1. Assess Risks'!F26,"")</f>
        <v>#DIV/0!</v>
      </c>
      <c r="F26" s="99"/>
    </row>
    <row r="27" spans="1:6" s="19" customFormat="1" ht="25.5" customHeight="1">
      <c r="A27" s="15">
        <f>'1. Assess Risks'!A28</f>
        <v>4.0999999999999996</v>
      </c>
      <c r="B27" s="16">
        <f>'1. Assess Risks'!B28</f>
        <v>0</v>
      </c>
      <c r="C27" s="17">
        <f>'1. Assess Risks'!E28</f>
        <v>0</v>
      </c>
      <c r="D27" s="18" t="e">
        <f>'2. Output - summary'!$C$13</f>
        <v>#DIV/0!</v>
      </c>
      <c r="E27" s="89" t="e">
        <f>IF(OR(C27&gt;=$D$9,D27&gt;=$D$10),'1. Assess Risks'!F28,"")</f>
        <v>#DIV/0!</v>
      </c>
      <c r="F27" s="89"/>
    </row>
    <row r="28" spans="1:6" s="19" customFormat="1" ht="25.5" customHeight="1">
      <c r="A28" s="15">
        <f>'1. Assess Risks'!A29</f>
        <v>4.2</v>
      </c>
      <c r="B28" s="16">
        <f>'1. Assess Risks'!B29</f>
        <v>0</v>
      </c>
      <c r="C28" s="17">
        <f>'1. Assess Risks'!E29</f>
        <v>0</v>
      </c>
      <c r="D28" s="18" t="e">
        <f>'2. Output - summary'!$C$13</f>
        <v>#DIV/0!</v>
      </c>
      <c r="E28" s="89" t="e">
        <f>IF(OR(C28&gt;=$D$9,D28&gt;=$D$10),'1. Assess Risks'!F29,"")</f>
        <v>#DIV/0!</v>
      </c>
      <c r="F28" s="89"/>
    </row>
    <row r="29" spans="1:6" s="19" customFormat="1" ht="25.5" customHeight="1">
      <c r="A29" s="15">
        <f>'1. Assess Risks'!A30</f>
        <v>4.3</v>
      </c>
      <c r="B29" s="16">
        <f>'1. Assess Risks'!B30</f>
        <v>0</v>
      </c>
      <c r="C29" s="17">
        <f>'1. Assess Risks'!E30</f>
        <v>0</v>
      </c>
      <c r="D29" s="18" t="e">
        <f>'2. Output - summary'!$C$13</f>
        <v>#DIV/0!</v>
      </c>
      <c r="E29" s="89" t="e">
        <f>IF(OR(C29&gt;=$D$9,D29&gt;=$D$10),'1. Assess Risks'!F30,"")</f>
        <v>#DIV/0!</v>
      </c>
      <c r="F29" s="89"/>
    </row>
    <row r="30" spans="1:6" s="19" customFormat="1" ht="25.5" customHeight="1">
      <c r="A30" s="15">
        <f>'1. Assess Risks'!A31</f>
        <v>4.4000000000000004</v>
      </c>
      <c r="B30" s="16">
        <f>'1. Assess Risks'!B31</f>
        <v>0</v>
      </c>
      <c r="C30" s="17">
        <f>'1. Assess Risks'!E31</f>
        <v>0</v>
      </c>
      <c r="D30" s="18" t="e">
        <f>'2. Output - summary'!$C$13</f>
        <v>#DIV/0!</v>
      </c>
      <c r="E30" s="89" t="e">
        <f>IF(OR(C30&gt;=$D$9,D30&gt;=$D$10),'1. Assess Risks'!F31,"")</f>
        <v>#DIV/0!</v>
      </c>
      <c r="F30" s="89"/>
    </row>
    <row r="31" spans="1:6" s="19" customFormat="1" ht="26.25" customHeight="1" thickBot="1">
      <c r="A31" s="20">
        <f>'1. Assess Risks'!A32</f>
        <v>4.5</v>
      </c>
      <c r="B31" s="21">
        <f>'1. Assess Risks'!B32</f>
        <v>0</v>
      </c>
      <c r="C31" s="22">
        <f>'1. Assess Risks'!E32</f>
        <v>0</v>
      </c>
      <c r="D31" s="23" t="e">
        <f>'2. Output - summary'!$C$13</f>
        <v>#DIV/0!</v>
      </c>
      <c r="E31" s="99" t="e">
        <f>IF(OR(C31&gt;=$D$9,D31&gt;=$D$10),'1. Assess Risks'!F32,"")</f>
        <v>#DIV/0!</v>
      </c>
      <c r="F31" s="99"/>
    </row>
    <row r="32" spans="1:6" s="19" customFormat="1">
      <c r="A32" s="15">
        <f>'1. Assess Risks'!A34</f>
        <v>5.0999999999999996</v>
      </c>
      <c r="B32" s="16">
        <f>'1. Assess Risks'!B34</f>
        <v>0</v>
      </c>
      <c r="C32" s="17">
        <f>'1. Assess Risks'!E34</f>
        <v>0</v>
      </c>
      <c r="D32" s="18" t="e">
        <f>'2. Output - summary'!$C$14</f>
        <v>#DIV/0!</v>
      </c>
      <c r="E32" s="89" t="e">
        <f>IF(OR(C32&gt;=$D$9,D32&gt;=$D$10),'1. Assess Risks'!F34,"")</f>
        <v>#DIV/0!</v>
      </c>
      <c r="F32" s="89"/>
    </row>
    <row r="33" spans="1:6" s="19" customFormat="1" ht="25.5" customHeight="1">
      <c r="A33" s="15">
        <f>'1. Assess Risks'!A36</f>
        <v>5.3</v>
      </c>
      <c r="B33" s="16">
        <f>'1. Assess Risks'!B36</f>
        <v>0</v>
      </c>
      <c r="C33" s="17">
        <f>'1. Assess Risks'!E36</f>
        <v>0</v>
      </c>
      <c r="D33" s="18" t="e">
        <f>'2. Output - summary'!$C$14</f>
        <v>#DIV/0!</v>
      </c>
      <c r="E33" s="89" t="e">
        <f>IF(OR(C33&gt;=$D$9,D33&gt;=$D$10),'1. Assess Risks'!F36,"")</f>
        <v>#DIV/0!</v>
      </c>
      <c r="F33" s="89"/>
    </row>
    <row r="34" spans="1:6" s="19" customFormat="1" ht="25.5" customHeight="1">
      <c r="A34" s="15">
        <f>'1. Assess Risks'!A37</f>
        <v>5.4</v>
      </c>
      <c r="B34" s="16">
        <f>'1. Assess Risks'!B37</f>
        <v>0</v>
      </c>
      <c r="C34" s="17">
        <f>'1. Assess Risks'!E37</f>
        <v>0</v>
      </c>
      <c r="D34" s="18" t="e">
        <f>'2. Output - summary'!$C$14</f>
        <v>#DIV/0!</v>
      </c>
      <c r="E34" s="89" t="e">
        <f>IF(OR(C34&gt;=$D$9,D34&gt;=$D$10),'1. Assess Risks'!F37,"")</f>
        <v>#DIV/0!</v>
      </c>
      <c r="F34" s="89"/>
    </row>
    <row r="35" spans="1:6" s="19" customFormat="1" ht="12.75" customHeight="1" thickBot="1">
      <c r="A35" s="20">
        <f>'1. Assess Risks'!A38</f>
        <v>5.5</v>
      </c>
      <c r="B35" s="21">
        <f>'1. Assess Risks'!B38</f>
        <v>0</v>
      </c>
      <c r="C35" s="22">
        <f>'1. Assess Risks'!E38</f>
        <v>0</v>
      </c>
      <c r="D35" s="23" t="e">
        <f>'2. Output - summary'!$C$14</f>
        <v>#DIV/0!</v>
      </c>
      <c r="E35" s="99" t="e">
        <f>IF(OR(C35&gt;=$D$9,D35&gt;=$D$10),'1. Assess Risks'!F38,"")</f>
        <v>#DIV/0!</v>
      </c>
      <c r="F35" s="99"/>
    </row>
    <row r="36" spans="1:6" s="19" customFormat="1" ht="12.75" customHeight="1">
      <c r="A36" s="15">
        <f>'1. Assess Risks'!A40</f>
        <v>6.1</v>
      </c>
      <c r="B36" s="16">
        <f>'1. Assess Risks'!B40</f>
        <v>0</v>
      </c>
      <c r="C36" s="17">
        <f>'1. Assess Risks'!E40</f>
        <v>0</v>
      </c>
      <c r="D36" s="18" t="e">
        <f>'2. Output - summary'!$C$15</f>
        <v>#DIV/0!</v>
      </c>
      <c r="E36" s="89" t="e">
        <f>IF(OR(C36&gt;=$D$9,D36&gt;=$D$10),'1. Assess Risks'!F40,"")</f>
        <v>#DIV/0!</v>
      </c>
      <c r="F36" s="89"/>
    </row>
    <row r="37" spans="1:6" s="19" customFormat="1" ht="12.75" customHeight="1">
      <c r="A37" s="15">
        <f>'1. Assess Risks'!A41</f>
        <v>6.2</v>
      </c>
      <c r="B37" s="16">
        <f>'1. Assess Risks'!B41</f>
        <v>0</v>
      </c>
      <c r="C37" s="17">
        <f>'1. Assess Risks'!E41</f>
        <v>0</v>
      </c>
      <c r="D37" s="18" t="e">
        <f>'2. Output - summary'!$C$15</f>
        <v>#DIV/0!</v>
      </c>
      <c r="E37" s="89" t="e">
        <f>IF(OR(C37&gt;=$D$9,D37&gt;=$D$10),'1. Assess Risks'!F41,"")</f>
        <v>#DIV/0!</v>
      </c>
      <c r="F37" s="89"/>
    </row>
    <row r="38" spans="1:6" s="19" customFormat="1" ht="12.75" customHeight="1">
      <c r="A38" s="15">
        <f>'1. Assess Risks'!A42</f>
        <v>6.3</v>
      </c>
      <c r="B38" s="16">
        <f>'1. Assess Risks'!B42</f>
        <v>0</v>
      </c>
      <c r="C38" s="17">
        <f>'1. Assess Risks'!E42</f>
        <v>0</v>
      </c>
      <c r="D38" s="18" t="e">
        <f>'2. Output - summary'!$C$15</f>
        <v>#DIV/0!</v>
      </c>
      <c r="E38" s="89" t="e">
        <f>IF(OR(C38&gt;=$D$9,D38&gt;=$D$10),'1. Assess Risks'!F42,"")</f>
        <v>#DIV/0!</v>
      </c>
      <c r="F38" s="89"/>
    </row>
    <row r="39" spans="1:6" s="19" customFormat="1" ht="25.5" customHeight="1">
      <c r="A39" s="15">
        <f>'1. Assess Risks'!A43</f>
        <v>6.4</v>
      </c>
      <c r="B39" s="16">
        <f>'1. Assess Risks'!B43</f>
        <v>0</v>
      </c>
      <c r="C39" s="17">
        <f>'1. Assess Risks'!E43</f>
        <v>0</v>
      </c>
      <c r="D39" s="18" t="e">
        <f>'2. Output - summary'!$C$15</f>
        <v>#DIV/0!</v>
      </c>
      <c r="E39" s="89" t="e">
        <f>IF(OR(C39&gt;=$D$9,D39&gt;=$D$10),'1. Assess Risks'!F43,"")</f>
        <v>#DIV/0!</v>
      </c>
      <c r="F39" s="89"/>
    </row>
    <row r="40" spans="1:6" s="19" customFormat="1" ht="13.5" thickBot="1">
      <c r="A40" s="20">
        <f>'1. Assess Risks'!A44</f>
        <v>6.5</v>
      </c>
      <c r="B40" s="21">
        <f>'1. Assess Risks'!B44</f>
        <v>0</v>
      </c>
      <c r="C40" s="22">
        <f>'1. Assess Risks'!E44</f>
        <v>0</v>
      </c>
      <c r="D40" s="23" t="e">
        <f>'2. Output - summary'!$C$15</f>
        <v>#DIV/0!</v>
      </c>
      <c r="E40" s="99" t="e">
        <f>IF(OR(C40&gt;=$D$9,D40&gt;=$D$10),'1. Assess Risks'!F44,"")</f>
        <v>#DIV/0!</v>
      </c>
      <c r="F40" s="99"/>
    </row>
    <row r="41" spans="1:6" s="19" customFormat="1" ht="25.5" customHeight="1">
      <c r="A41" s="15">
        <f>'1. Assess Risks'!A46</f>
        <v>7.1</v>
      </c>
      <c r="B41" s="16">
        <f>'1. Assess Risks'!B46</f>
        <v>0</v>
      </c>
      <c r="C41" s="17">
        <f>'1. Assess Risks'!E46</f>
        <v>0</v>
      </c>
      <c r="D41" s="18" t="e">
        <f>'2. Output - summary'!$C$16</f>
        <v>#DIV/0!</v>
      </c>
      <c r="E41" s="89" t="e">
        <f>IF(OR(C41&gt;=$D$9,D41&gt;=$D$10),'1. Assess Risks'!F46,"")</f>
        <v>#DIV/0!</v>
      </c>
      <c r="F41" s="89"/>
    </row>
    <row r="42" spans="1:6" s="19" customFormat="1">
      <c r="A42" s="15">
        <f>'1. Assess Risks'!A47</f>
        <v>7.2</v>
      </c>
      <c r="B42" s="16">
        <f>'1. Assess Risks'!B47</f>
        <v>0</v>
      </c>
      <c r="C42" s="17">
        <f>'1. Assess Risks'!E47</f>
        <v>0</v>
      </c>
      <c r="D42" s="18" t="e">
        <f>'2. Output - summary'!$C$16</f>
        <v>#DIV/0!</v>
      </c>
      <c r="E42" s="89" t="e">
        <f>IF(OR(C42&gt;=$D$9,D42&gt;=$D$10),'1. Assess Risks'!F47,"")</f>
        <v>#DIV/0!</v>
      </c>
      <c r="F42" s="89"/>
    </row>
    <row r="43" spans="1:6" s="19" customFormat="1" ht="25.5" customHeight="1">
      <c r="A43" s="15">
        <f>'1. Assess Risks'!A48</f>
        <v>7.3</v>
      </c>
      <c r="B43" s="16">
        <f>'1. Assess Risks'!B48</f>
        <v>0</v>
      </c>
      <c r="C43" s="17">
        <f>'1. Assess Risks'!E48</f>
        <v>0</v>
      </c>
      <c r="D43" s="18" t="e">
        <f>'2. Output - summary'!$C$16</f>
        <v>#DIV/0!</v>
      </c>
      <c r="E43" s="89" t="e">
        <f>IF(OR(C43&gt;=$D$9,D43&gt;=$D$10),'1. Assess Risks'!F48,"")</f>
        <v>#DIV/0!</v>
      </c>
      <c r="F43" s="89"/>
    </row>
    <row r="44" spans="1:6" s="19" customFormat="1">
      <c r="A44" s="15">
        <f>'1. Assess Risks'!A49</f>
        <v>7.4</v>
      </c>
      <c r="B44" s="16">
        <f>'1. Assess Risks'!B49</f>
        <v>0</v>
      </c>
      <c r="C44" s="17">
        <f>'1. Assess Risks'!E49</f>
        <v>0</v>
      </c>
      <c r="D44" s="18" t="e">
        <f>'2. Output - summary'!$C$16</f>
        <v>#DIV/0!</v>
      </c>
      <c r="E44" s="89" t="e">
        <f>IF(OR(C44&gt;=$D$9,D44&gt;=$D$10),'1. Assess Risks'!F49,"")</f>
        <v>#DIV/0!</v>
      </c>
      <c r="F44" s="89"/>
    </row>
    <row r="45" spans="1:6" s="19" customFormat="1" ht="25.5" customHeight="1">
      <c r="A45" s="15">
        <f>'1. Assess Risks'!A50</f>
        <v>7.5</v>
      </c>
      <c r="B45" s="16">
        <f>'1. Assess Risks'!B50</f>
        <v>0</v>
      </c>
      <c r="C45" s="17">
        <f>'1. Assess Risks'!E50</f>
        <v>0</v>
      </c>
      <c r="D45" s="18" t="e">
        <f>'2. Output - summary'!$C$16</f>
        <v>#DIV/0!</v>
      </c>
      <c r="E45" s="89" t="e">
        <f>IF(OR(C45&gt;=$D$9,D45&gt;=$D$10),'1. Assess Risks'!F50,"")</f>
        <v>#DIV/0!</v>
      </c>
      <c r="F45" s="89"/>
    </row>
    <row r="46" spans="1:6" s="19" customFormat="1" ht="13.5" thickBot="1">
      <c r="A46" s="20">
        <f>'1. Assess Risks'!A51</f>
        <v>7.6</v>
      </c>
      <c r="B46" s="21">
        <f>'1. Assess Risks'!B51</f>
        <v>0</v>
      </c>
      <c r="C46" s="22">
        <f>'1. Assess Risks'!E51</f>
        <v>0</v>
      </c>
      <c r="D46" s="23" t="e">
        <f>'2. Output - summary'!$C$16</f>
        <v>#DIV/0!</v>
      </c>
      <c r="E46" s="99" t="e">
        <f>IF(OR(C46&gt;=$D$9,D46&gt;=$D$10),'1. Assess Risks'!F51,"")</f>
        <v>#DIV/0!</v>
      </c>
      <c r="F46" s="99"/>
    </row>
    <row r="47" spans="1:6" s="19" customFormat="1" ht="38.25" customHeight="1">
      <c r="A47" s="15">
        <f>'1. Assess Risks'!A53</f>
        <v>8.1</v>
      </c>
      <c r="B47" s="16">
        <f>'1. Assess Risks'!B53</f>
        <v>0</v>
      </c>
      <c r="C47" s="17">
        <f>'1. Assess Risks'!E53</f>
        <v>0</v>
      </c>
      <c r="D47" s="18" t="e">
        <f>'2. Output - summary'!$C$17</f>
        <v>#DIV/0!</v>
      </c>
      <c r="E47" s="89" t="e">
        <f>IF(OR(C47&gt;=$D$9,D47&gt;=$D$10),'1. Assess Risks'!F53,"")</f>
        <v>#DIV/0!</v>
      </c>
      <c r="F47" s="89"/>
    </row>
    <row r="48" spans="1:6" s="19" customFormat="1" ht="25.5" customHeight="1">
      <c r="A48" s="15">
        <f>'1. Assess Risks'!A54</f>
        <v>8.1999999999999993</v>
      </c>
      <c r="B48" s="16">
        <f>'1. Assess Risks'!B54</f>
        <v>0</v>
      </c>
      <c r="C48" s="17">
        <f>'1. Assess Risks'!E54</f>
        <v>0</v>
      </c>
      <c r="D48" s="18" t="e">
        <f>'2. Output - summary'!$C$17</f>
        <v>#DIV/0!</v>
      </c>
      <c r="E48" s="89" t="e">
        <f>IF(OR(C48&gt;=$D$9,D48&gt;=$D$10),'1. Assess Risks'!F54,"")</f>
        <v>#DIV/0!</v>
      </c>
      <c r="F48" s="89"/>
    </row>
    <row r="49" spans="1:6" s="19" customFormat="1">
      <c r="A49" s="15">
        <f>'1. Assess Risks'!A55</f>
        <v>8.3000000000000007</v>
      </c>
      <c r="B49" s="16">
        <f>'1. Assess Risks'!B55</f>
        <v>0</v>
      </c>
      <c r="C49" s="17">
        <f>'1. Assess Risks'!E55</f>
        <v>0</v>
      </c>
      <c r="D49" s="18" t="e">
        <f>'2. Output - summary'!$C$17</f>
        <v>#DIV/0!</v>
      </c>
      <c r="E49" s="89" t="e">
        <f>IF(OR(C49&gt;=$D$9,D49&gt;=$D$10),'1. Assess Risks'!F55,"")</f>
        <v>#DIV/0!</v>
      </c>
      <c r="F49" s="89"/>
    </row>
    <row r="50" spans="1:6" s="19" customFormat="1" ht="13.5" thickBot="1">
      <c r="A50" s="20">
        <f>'1. Assess Risks'!A56</f>
        <v>8.4</v>
      </c>
      <c r="B50" s="21">
        <f>'1. Assess Risks'!B56</f>
        <v>0</v>
      </c>
      <c r="C50" s="22">
        <f>'1. Assess Risks'!E56</f>
        <v>0</v>
      </c>
      <c r="D50" s="23" t="e">
        <f>'2. Output - summary'!$C$17</f>
        <v>#DIV/0!</v>
      </c>
      <c r="E50" s="99" t="e">
        <f>IF(OR(C50&gt;=$D$9,D50&gt;=$D$10),'1. Assess Risks'!F56,"")</f>
        <v>#DIV/0!</v>
      </c>
      <c r="F50" s="99"/>
    </row>
    <row r="51" spans="1:6" s="19" customFormat="1">
      <c r="A51" s="15">
        <f>'1. Assess Risks'!A58</f>
        <v>9.1</v>
      </c>
      <c r="B51" s="16">
        <f>'1. Assess Risks'!B58</f>
        <v>0</v>
      </c>
      <c r="C51" s="17">
        <f>'1. Assess Risks'!E58</f>
        <v>0</v>
      </c>
      <c r="D51" s="18" t="e">
        <f>'2. Output - summary'!$C$18</f>
        <v>#DIV/0!</v>
      </c>
      <c r="E51" s="89" t="e">
        <f>IF(OR(C51&gt;=$D$9,D51&gt;=$D$10),'1. Assess Risks'!F58,"")</f>
        <v>#DIV/0!</v>
      </c>
      <c r="F51" s="89"/>
    </row>
    <row r="52" spans="1:6" s="19" customFormat="1">
      <c r="A52" s="15">
        <f>'1. Assess Risks'!A59</f>
        <v>9.1999999999999993</v>
      </c>
      <c r="B52" s="16">
        <f>'1. Assess Risks'!B59</f>
        <v>0</v>
      </c>
      <c r="C52" s="17">
        <f>'1. Assess Risks'!E59</f>
        <v>0</v>
      </c>
      <c r="D52" s="18" t="e">
        <f>'2. Output - summary'!$C$18</f>
        <v>#DIV/0!</v>
      </c>
      <c r="E52" s="89" t="e">
        <f>IF(OR(C52&gt;=$D$9,D52&gt;=$D$10),'1. Assess Risks'!F59,"")</f>
        <v>#DIV/0!</v>
      </c>
      <c r="F52" s="89"/>
    </row>
    <row r="53" spans="1:6" s="19" customFormat="1">
      <c r="A53" s="15">
        <f>'1. Assess Risks'!A60</f>
        <v>9.3000000000000007</v>
      </c>
      <c r="B53" s="16">
        <f>'1. Assess Risks'!B60</f>
        <v>0</v>
      </c>
      <c r="C53" s="17">
        <f>'1. Assess Risks'!E60</f>
        <v>0</v>
      </c>
      <c r="D53" s="18" t="e">
        <f>'2. Output - summary'!$C$18</f>
        <v>#DIV/0!</v>
      </c>
      <c r="E53" s="89" t="e">
        <f>IF(OR(C53&gt;=$D$9,D53&gt;=$D$10),'1. Assess Risks'!F60,"")</f>
        <v>#DIV/0!</v>
      </c>
      <c r="F53" s="89"/>
    </row>
    <row r="54" spans="1:6" s="19" customFormat="1" ht="25.5" customHeight="1">
      <c r="A54" s="15">
        <f>'1. Assess Risks'!A61</f>
        <v>9.4</v>
      </c>
      <c r="B54" s="16">
        <f>'1. Assess Risks'!B61</f>
        <v>0</v>
      </c>
      <c r="C54" s="17">
        <f>'1. Assess Risks'!E61</f>
        <v>0</v>
      </c>
      <c r="D54" s="18" t="e">
        <f>'2. Output - summary'!$C$18</f>
        <v>#DIV/0!</v>
      </c>
      <c r="E54" s="89" t="e">
        <f>IF(OR(C54&gt;=$D$9,D54&gt;=$D$10),'1. Assess Risks'!F61,"")</f>
        <v>#DIV/0!</v>
      </c>
      <c r="F54" s="89"/>
    </row>
    <row r="55" spans="1:6" s="19" customFormat="1" ht="25.5" customHeight="1">
      <c r="A55" s="15">
        <f>'1. Assess Risks'!A62</f>
        <v>9.5</v>
      </c>
      <c r="B55" s="16">
        <f>'1. Assess Risks'!B62</f>
        <v>0</v>
      </c>
      <c r="C55" s="17">
        <f>'1. Assess Risks'!E62</f>
        <v>0</v>
      </c>
      <c r="D55" s="18" t="e">
        <f>'2. Output - summary'!$C$18</f>
        <v>#DIV/0!</v>
      </c>
      <c r="E55" s="89" t="e">
        <f>IF(OR(C55&gt;=$D$9,D55&gt;=$D$10),'1. Assess Risks'!F62,"")</f>
        <v>#DIV/0!</v>
      </c>
      <c r="F55" s="89"/>
    </row>
    <row r="56" spans="1:6" s="19" customFormat="1" ht="13.5" thickBot="1">
      <c r="A56" s="20">
        <f>'1. Assess Risks'!A63</f>
        <v>9.6</v>
      </c>
      <c r="B56" s="21">
        <f>'1. Assess Risks'!B63</f>
        <v>0</v>
      </c>
      <c r="C56" s="22">
        <f>'1. Assess Risks'!E63</f>
        <v>0</v>
      </c>
      <c r="D56" s="23" t="e">
        <f>'2. Output - summary'!$C$18</f>
        <v>#DIV/0!</v>
      </c>
      <c r="E56" s="99" t="e">
        <f>IF(OR(C56&gt;=$D$9,D56&gt;=$D$10),'1. Assess Risks'!F63,"")</f>
        <v>#DIV/0!</v>
      </c>
      <c r="F56" s="99"/>
    </row>
    <row r="57" spans="1:6" s="19" customFormat="1">
      <c r="A57" s="15">
        <f>'1. Assess Risks'!A65</f>
        <v>10.1</v>
      </c>
      <c r="B57" s="16">
        <f>'1. Assess Risks'!B65</f>
        <v>0</v>
      </c>
      <c r="C57" s="17">
        <f>'1. Assess Risks'!E65</f>
        <v>0</v>
      </c>
      <c r="D57" s="18" t="e">
        <f>'2. Output - summary'!$C$19</f>
        <v>#DIV/0!</v>
      </c>
      <c r="E57" s="89" t="e">
        <f>IF(OR(C57&gt;=$D$9,D57&gt;=$D$10),'1. Assess Risks'!F65,"")</f>
        <v>#DIV/0!</v>
      </c>
      <c r="F57" s="89"/>
    </row>
    <row r="58" spans="1:6" s="19" customFormat="1" ht="25.5" customHeight="1" thickBot="1">
      <c r="A58" s="20">
        <f>'1. Assess Risks'!A66</f>
        <v>10.199999999999999</v>
      </c>
      <c r="B58" s="21">
        <f>'1. Assess Risks'!B66</f>
        <v>0</v>
      </c>
      <c r="C58" s="22">
        <f>'1. Assess Risks'!E66</f>
        <v>0</v>
      </c>
      <c r="D58" s="23" t="e">
        <f>'2. Output - summary'!$C$19</f>
        <v>#DIV/0!</v>
      </c>
      <c r="E58" s="99" t="e">
        <f>IF(OR(C58&gt;=$D$9,D58&gt;=$D$10),'1. Assess Risks'!F66,"")</f>
        <v>#DIV/0!</v>
      </c>
      <c r="F58" s="99"/>
    </row>
    <row r="59" spans="1:6" s="19" customFormat="1" ht="25.5" customHeight="1">
      <c r="A59" s="15">
        <f>'1. Assess Risks'!A68</f>
        <v>11.1</v>
      </c>
      <c r="B59" s="16">
        <f>'1. Assess Risks'!B68</f>
        <v>0</v>
      </c>
      <c r="C59" s="17">
        <f>'1. Assess Risks'!E68</f>
        <v>0</v>
      </c>
      <c r="D59" s="18" t="e">
        <f>'2. Output - summary'!$C$20</f>
        <v>#DIV/0!</v>
      </c>
      <c r="E59" s="89" t="e">
        <f>IF(OR(C59&gt;=$D$9,D59&gt;=$D$10),'1. Assess Risks'!F68,"")</f>
        <v>#DIV/0!</v>
      </c>
      <c r="F59" s="89"/>
    </row>
    <row r="60" spans="1:6" s="19" customFormat="1" ht="12.75" customHeight="1">
      <c r="A60" s="15">
        <f>'1. Assess Risks'!A69</f>
        <v>11.2</v>
      </c>
      <c r="B60" s="16">
        <f>'1. Assess Risks'!B69</f>
        <v>0</v>
      </c>
      <c r="C60" s="17">
        <f>'1. Assess Risks'!E69</f>
        <v>0</v>
      </c>
      <c r="D60" s="18" t="e">
        <f>'2. Output - summary'!$C$20</f>
        <v>#DIV/0!</v>
      </c>
      <c r="E60" s="89" t="e">
        <f>IF(OR(C60&gt;=$D$9,D60&gt;=$D$10),'1. Assess Risks'!F69,"")</f>
        <v>#DIV/0!</v>
      </c>
      <c r="F60" s="89"/>
    </row>
    <row r="61" spans="1:6" s="19" customFormat="1" ht="25.5" customHeight="1" thickBot="1">
      <c r="A61" s="20">
        <f>'1. Assess Risks'!A70</f>
        <v>11.3</v>
      </c>
      <c r="B61" s="21">
        <f>'1. Assess Risks'!B70</f>
        <v>0</v>
      </c>
      <c r="C61" s="22">
        <f>'1. Assess Risks'!E70</f>
        <v>0</v>
      </c>
      <c r="D61" s="23" t="e">
        <f>'2. Output - summary'!$C$20</f>
        <v>#DIV/0!</v>
      </c>
      <c r="E61" s="99" t="e">
        <f>IF(OR(C61&gt;=$D$9,D61&gt;=$D$10),'1. Assess Risks'!F70,"")</f>
        <v>#DIV/0!</v>
      </c>
      <c r="F61" s="99"/>
    </row>
    <row r="62" spans="1:6" s="19" customFormat="1">
      <c r="A62" s="24">
        <f>'1. Assess Risks'!A72</f>
        <v>12.1</v>
      </c>
      <c r="B62" s="25">
        <f>'1. Assess Risks'!B72</f>
        <v>0</v>
      </c>
      <c r="C62" s="26">
        <f>'1. Assess Risks'!E72</f>
        <v>0</v>
      </c>
      <c r="D62" s="27" t="e">
        <f>'2. Output - summary'!$C$21</f>
        <v>#DIV/0!</v>
      </c>
      <c r="E62" s="97" t="e">
        <f>IF(OR(C62&gt;=$D$9,D62&gt;=$D$10),'1. Assess Risks'!F72,"")</f>
        <v>#DIV/0!</v>
      </c>
      <c r="F62" s="97"/>
    </row>
    <row r="63" spans="1:6" s="19" customFormat="1" ht="25.5" customHeight="1">
      <c r="A63" s="24">
        <f>'1. Assess Risks'!A73</f>
        <v>12.2</v>
      </c>
      <c r="B63" s="25">
        <f>'1. Assess Risks'!B73</f>
        <v>0</v>
      </c>
      <c r="C63" s="26">
        <f>'1. Assess Risks'!E73</f>
        <v>0</v>
      </c>
      <c r="D63" s="27" t="e">
        <f>'2. Output - summary'!$C$21</f>
        <v>#DIV/0!</v>
      </c>
      <c r="E63" s="97" t="e">
        <f>IF(OR(C63&gt;=$D$9,D63&gt;=$D$10),'1. Assess Risks'!F73,"")</f>
        <v>#DIV/0!</v>
      </c>
      <c r="F63" s="97"/>
    </row>
    <row r="64" spans="1:6" s="19" customFormat="1" ht="26.25" customHeight="1" thickBot="1">
      <c r="A64" s="28">
        <f>'1. Assess Risks'!A74</f>
        <v>12.3</v>
      </c>
      <c r="B64" s="29"/>
      <c r="C64" s="30">
        <f>'1. Assess Risks'!E74</f>
        <v>0</v>
      </c>
      <c r="D64" s="23" t="e">
        <f>'2. Output - summary'!$C$21</f>
        <v>#DIV/0!</v>
      </c>
      <c r="E64" s="99" t="e">
        <f>IF(OR(C64&gt;=$D$9,D64&gt;=$D$10),'1. Assess Risks'!F74,"")</f>
        <v>#DIV/0!</v>
      </c>
      <c r="F64" s="99"/>
    </row>
    <row r="65" spans="3:4">
      <c r="C65" s="2"/>
      <c r="D65" s="2"/>
    </row>
    <row r="66" spans="3:4">
      <c r="C66" s="2"/>
      <c r="D66" s="2"/>
    </row>
    <row r="67" spans="3:4">
      <c r="C67" s="2"/>
      <c r="D67" s="2"/>
    </row>
    <row r="68" spans="3:4">
      <c r="C68" s="2"/>
      <c r="D68" s="2"/>
    </row>
    <row r="69" spans="3:4">
      <c r="C69" s="2"/>
      <c r="D69" s="2"/>
    </row>
    <row r="70" spans="3:4">
      <c r="C70" s="2"/>
      <c r="D70" s="2"/>
    </row>
    <row r="71" spans="3:4">
      <c r="C71" s="2"/>
      <c r="D71" s="2"/>
    </row>
    <row r="72" spans="3:4">
      <c r="C72" s="2"/>
      <c r="D72" s="2"/>
    </row>
    <row r="73" spans="3:4">
      <c r="C73" s="2"/>
      <c r="D73" s="2"/>
    </row>
    <row r="74" spans="3:4">
      <c r="C74" s="2"/>
      <c r="D74" s="2"/>
    </row>
    <row r="75" spans="3:4">
      <c r="C75" s="2"/>
      <c r="D75" s="2"/>
    </row>
    <row r="76" spans="3:4">
      <c r="C76" s="2"/>
      <c r="D76" s="2"/>
    </row>
    <row r="77" spans="3:4">
      <c r="C77" s="2"/>
      <c r="D77" s="2"/>
    </row>
    <row r="78" spans="3:4">
      <c r="C78" s="2"/>
      <c r="D78" s="2"/>
    </row>
    <row r="79" spans="3:4">
      <c r="C79" s="2"/>
      <c r="D79" s="2"/>
    </row>
    <row r="80" spans="3:4">
      <c r="C80" s="2"/>
      <c r="D80" s="2"/>
    </row>
    <row r="81" spans="3:4">
      <c r="C81" s="2"/>
      <c r="D81" s="2"/>
    </row>
    <row r="82" spans="3:4">
      <c r="C82" s="2"/>
      <c r="D82" s="2"/>
    </row>
    <row r="83" spans="3:4">
      <c r="C83" s="2"/>
      <c r="D83" s="2"/>
    </row>
    <row r="84" spans="3:4">
      <c r="C84" s="2"/>
      <c r="D84" s="2"/>
    </row>
    <row r="85" spans="3:4">
      <c r="C85" s="2"/>
      <c r="D85" s="2"/>
    </row>
    <row r="86" spans="3:4">
      <c r="C86" s="2"/>
      <c r="D86" s="2"/>
    </row>
    <row r="87" spans="3:4">
      <c r="C87" s="2"/>
      <c r="D87" s="2"/>
    </row>
    <row r="88" spans="3:4">
      <c r="C88" s="2"/>
      <c r="D88" s="2"/>
    </row>
    <row r="89" spans="3:4">
      <c r="C89" s="2"/>
      <c r="D89" s="2"/>
    </row>
    <row r="90" spans="3:4">
      <c r="C90" s="2"/>
      <c r="D90" s="2"/>
    </row>
    <row r="91" spans="3:4">
      <c r="C91" s="2"/>
      <c r="D91" s="2"/>
    </row>
    <row r="92" spans="3:4">
      <c r="C92" s="2"/>
      <c r="D92" s="2"/>
    </row>
    <row r="93" spans="3:4">
      <c r="C93" s="2"/>
      <c r="D93" s="2"/>
    </row>
    <row r="94" spans="3:4">
      <c r="C94" s="2"/>
      <c r="D94" s="2"/>
    </row>
    <row r="95" spans="3:4">
      <c r="C95" s="2"/>
      <c r="D95" s="2"/>
    </row>
    <row r="96" spans="3:4">
      <c r="C96" s="2"/>
      <c r="D96" s="2"/>
    </row>
    <row r="97" spans="3:4">
      <c r="C97" s="2"/>
      <c r="D97" s="2"/>
    </row>
    <row r="98" spans="3:4">
      <c r="C98" s="2"/>
      <c r="D98" s="2"/>
    </row>
    <row r="99" spans="3:4">
      <c r="C99" s="2"/>
      <c r="D99" s="2"/>
    </row>
    <row r="100" spans="3:4">
      <c r="C100" s="2"/>
      <c r="D100" s="2"/>
    </row>
    <row r="101" spans="3:4">
      <c r="C101" s="2"/>
      <c r="D101" s="2"/>
    </row>
    <row r="102" spans="3:4">
      <c r="C102" s="2"/>
      <c r="D102" s="2"/>
    </row>
    <row r="103" spans="3:4">
      <c r="C103" s="2"/>
      <c r="D103" s="2"/>
    </row>
    <row r="104" spans="3:4">
      <c r="C104" s="2"/>
      <c r="D104" s="2"/>
    </row>
    <row r="105" spans="3:4">
      <c r="C105" s="2"/>
      <c r="D105" s="2"/>
    </row>
    <row r="106" spans="3:4">
      <c r="C106" s="2"/>
      <c r="D106" s="2"/>
    </row>
    <row r="107" spans="3:4">
      <c r="C107" s="2"/>
      <c r="D107" s="2"/>
    </row>
    <row r="108" spans="3:4">
      <c r="C108" s="2"/>
      <c r="D108" s="2"/>
    </row>
    <row r="109" spans="3:4">
      <c r="C109" s="2"/>
      <c r="D109" s="2"/>
    </row>
    <row r="110" spans="3:4">
      <c r="C110" s="2"/>
      <c r="D110" s="2"/>
    </row>
    <row r="111" spans="3:4">
      <c r="C111" s="2"/>
      <c r="D111" s="2"/>
    </row>
    <row r="112" spans="3:4">
      <c r="C112" s="2"/>
      <c r="D112" s="2"/>
    </row>
    <row r="113" spans="3:4">
      <c r="C113" s="2"/>
      <c r="D113" s="2"/>
    </row>
    <row r="114" spans="3:4">
      <c r="C114" s="2"/>
      <c r="D114" s="2"/>
    </row>
    <row r="115" spans="3:4">
      <c r="C115" s="2"/>
      <c r="D115" s="2"/>
    </row>
    <row r="116" spans="3:4">
      <c r="C116" s="2"/>
      <c r="D116" s="2"/>
    </row>
    <row r="117" spans="3:4">
      <c r="C117" s="2"/>
      <c r="D117" s="2"/>
    </row>
    <row r="118" spans="3:4">
      <c r="C118" s="2"/>
      <c r="D118" s="2"/>
    </row>
    <row r="119" spans="3:4">
      <c r="C119" s="2"/>
      <c r="D119" s="2"/>
    </row>
    <row r="120" spans="3:4">
      <c r="C120" s="2"/>
      <c r="D120" s="2"/>
    </row>
    <row r="121" spans="3:4">
      <c r="C121" s="2"/>
      <c r="D121" s="2"/>
    </row>
  </sheetData>
  <mergeCells count="53">
    <mergeCell ref="E64:F64"/>
    <mergeCell ref="E60:F60"/>
    <mergeCell ref="E61:F61"/>
    <mergeCell ref="E62:F62"/>
    <mergeCell ref="E63:F63"/>
    <mergeCell ref="E47:F47"/>
    <mergeCell ref="E59:F59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2:F42"/>
    <mergeCell ref="E43:F43"/>
    <mergeCell ref="E44:F44"/>
    <mergeCell ref="E45:F45"/>
    <mergeCell ref="E46:F46"/>
    <mergeCell ref="E37:F37"/>
    <mergeCell ref="E38:F38"/>
    <mergeCell ref="E39:F39"/>
    <mergeCell ref="E40:F40"/>
    <mergeCell ref="E41:F41"/>
    <mergeCell ref="E32:F32"/>
    <mergeCell ref="E33:F33"/>
    <mergeCell ref="E34:F34"/>
    <mergeCell ref="E35:F35"/>
    <mergeCell ref="E36:F36"/>
    <mergeCell ref="E27:F27"/>
    <mergeCell ref="E28:F28"/>
    <mergeCell ref="E29:F29"/>
    <mergeCell ref="E30:F30"/>
    <mergeCell ref="E31:F31"/>
    <mergeCell ref="E22:F22"/>
    <mergeCell ref="E23:F23"/>
    <mergeCell ref="E24:F24"/>
    <mergeCell ref="E25:F25"/>
    <mergeCell ref="E26:F26"/>
    <mergeCell ref="E17:F17"/>
    <mergeCell ref="E18:F18"/>
    <mergeCell ref="E19:F19"/>
    <mergeCell ref="E20:F20"/>
    <mergeCell ref="E21:F21"/>
    <mergeCell ref="C1:F1"/>
    <mergeCell ref="E13:F13"/>
    <mergeCell ref="E14:F14"/>
    <mergeCell ref="E15:F15"/>
    <mergeCell ref="E16:F16"/>
  </mergeCells>
  <phoneticPr fontId="0" type="noConversion"/>
  <printOptions horizontalCentered="1"/>
  <pageMargins left="0.74803149606299213" right="0.74803149606299213" top="0.84" bottom="0.71" header="0.39" footer="0.51181102362204722"/>
  <pageSetup paperSize="9" scale="72" fitToHeight="2" orientation="landscape" r:id="rId1"/>
  <headerFooter alignWithMargins="0">
    <oddHeader>&amp;C&amp;"Arial,Bold"&amp;12VSU Risk Assessment Template -
&amp;A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1"/>
  <sheetViews>
    <sheetView workbookViewId="0">
      <selection activeCell="A5" sqref="A5"/>
    </sheetView>
  </sheetViews>
  <sheetFormatPr defaultRowHeight="12.75"/>
  <cols>
    <col min="1" max="1" width="11.42578125" style="3" customWidth="1"/>
    <col min="2" max="2" width="9.140625" style="3"/>
    <col min="3" max="3" width="38.5703125" style="3" bestFit="1" customWidth="1"/>
    <col min="4" max="5" width="9.140625" style="3"/>
    <col min="6" max="6" width="4.28515625" style="2" customWidth="1"/>
    <col min="7" max="7" width="8" style="3" customWidth="1"/>
    <col min="8" max="9" width="10.7109375" style="3" customWidth="1"/>
    <col min="10" max="10" width="7.140625" style="3" customWidth="1"/>
    <col min="11" max="18" width="10.7109375" style="3" customWidth="1"/>
    <col min="19" max="16384" width="9.140625" style="3"/>
  </cols>
  <sheetData>
    <row r="1" spans="1:11" ht="18">
      <c r="A1" s="87" t="s">
        <v>60</v>
      </c>
      <c r="B1" s="87"/>
      <c r="C1" s="87"/>
      <c r="D1" s="87"/>
      <c r="E1" s="87"/>
      <c r="F1" s="87"/>
      <c r="G1" s="87"/>
      <c r="H1" s="87"/>
      <c r="I1" s="87"/>
      <c r="J1" s="87"/>
      <c r="K1" s="87"/>
    </row>
    <row r="3" spans="1:11">
      <c r="A3" s="43" t="s">
        <v>18</v>
      </c>
    </row>
    <row r="7" spans="1:11">
      <c r="A7" s="44" t="s">
        <v>62</v>
      </c>
    </row>
    <row r="8" spans="1:11">
      <c r="A8" s="43"/>
    </row>
    <row r="9" spans="1:11">
      <c r="A9" s="3" t="s">
        <v>6</v>
      </c>
      <c r="C9" s="45" t="str">
        <f>'1. Assess Risks'!D4</f>
        <v>0 - N/A</v>
      </c>
    </row>
    <row r="10" spans="1:11">
      <c r="A10" s="43"/>
      <c r="C10" s="45" t="str">
        <f>'1. Assess Risks'!D5</f>
        <v>1 - Small risk, no PII, Public</v>
      </c>
    </row>
    <row r="11" spans="1:11" ht="25.5">
      <c r="A11" s="43"/>
      <c r="C11" s="45" t="str">
        <f>'1. Assess Risks'!D6</f>
        <v>2 - Moderate risk, Non sensit PII, Internal, existing vendor</v>
      </c>
    </row>
    <row r="12" spans="1:11">
      <c r="A12" s="43"/>
      <c r="C12" s="45" t="str">
        <f>'1. Assess Risks'!D7</f>
        <v>3 - Significant risk, Restricted, Sensitive PII</v>
      </c>
    </row>
    <row r="13" spans="1:11">
      <c r="C13" s="45" t="str">
        <f>'1. Assess Risks'!D8</f>
        <v>4 - High risk, HiR, InfoSec, IP, new vendor</v>
      </c>
    </row>
    <row r="15" spans="1:11">
      <c r="A15" s="3" t="s">
        <v>7</v>
      </c>
    </row>
    <row r="16" spans="1:11">
      <c r="B16" s="46" t="s">
        <v>8</v>
      </c>
      <c r="C16" s="46" t="s">
        <v>63</v>
      </c>
      <c r="D16" s="46" t="s">
        <v>31</v>
      </c>
    </row>
    <row r="17" spans="1:14">
      <c r="B17" s="46">
        <v>0</v>
      </c>
      <c r="C17" s="47">
        <v>5.0000000000000001E-3</v>
      </c>
      <c r="D17" s="48">
        <f>C17</f>
        <v>5.0000000000000001E-3</v>
      </c>
    </row>
    <row r="18" spans="1:14">
      <c r="B18" s="46">
        <v>1</v>
      </c>
      <c r="C18" s="47">
        <v>2.5000000000000001E-2</v>
      </c>
      <c r="D18" s="48">
        <f>C18</f>
        <v>2.5000000000000001E-2</v>
      </c>
    </row>
    <row r="19" spans="1:14">
      <c r="B19" s="46">
        <v>2</v>
      </c>
      <c r="C19" s="47">
        <v>0.15</v>
      </c>
      <c r="D19" s="48">
        <f>C19</f>
        <v>0.15</v>
      </c>
      <c r="E19" s="2"/>
    </row>
    <row r="20" spans="1:14">
      <c r="B20" s="46">
        <v>3</v>
      </c>
      <c r="C20" s="47">
        <v>0.4</v>
      </c>
      <c r="D20" s="48">
        <f>C20</f>
        <v>0.4</v>
      </c>
    </row>
    <row r="21" spans="1:14">
      <c r="B21" s="46">
        <v>4</v>
      </c>
      <c r="C21" s="47">
        <v>0.8</v>
      </c>
      <c r="D21" s="48">
        <f>C21</f>
        <v>0.8</v>
      </c>
      <c r="E21" s="2"/>
      <c r="H21" s="49"/>
      <c r="K21" s="49"/>
      <c r="N21" s="49"/>
    </row>
    <row r="22" spans="1:14">
      <c r="C22" s="50"/>
      <c r="D22" s="50"/>
      <c r="E22" s="2"/>
      <c r="H22" s="49"/>
      <c r="K22" s="49"/>
      <c r="N22" s="49"/>
    </row>
    <row r="23" spans="1:14">
      <c r="C23" s="50"/>
      <c r="D23" s="50"/>
      <c r="E23" s="2"/>
      <c r="H23" s="49"/>
      <c r="K23" s="49"/>
      <c r="N23" s="49"/>
    </row>
    <row r="24" spans="1:14">
      <c r="C24" s="50"/>
      <c r="D24" s="50"/>
      <c r="E24" s="2"/>
      <c r="H24" s="49"/>
      <c r="K24" s="49"/>
      <c r="N24" s="49"/>
    </row>
    <row r="25" spans="1:14">
      <c r="A25" s="3" t="s">
        <v>32</v>
      </c>
    </row>
    <row r="27" spans="1:14">
      <c r="C27" s="3" t="s">
        <v>33</v>
      </c>
    </row>
    <row r="28" spans="1:14">
      <c r="D28" s="51" t="s">
        <v>9</v>
      </c>
      <c r="E28" s="52">
        <v>4.0000000000000001E-3</v>
      </c>
      <c r="F28" s="53" t="s">
        <v>10</v>
      </c>
      <c r="G28" s="54">
        <v>3.2450000000000001</v>
      </c>
      <c r="I28" s="3" t="s">
        <v>11</v>
      </c>
    </row>
    <row r="30" spans="1:14">
      <c r="B30" s="3" t="s">
        <v>12</v>
      </c>
    </row>
    <row r="31" spans="1:14">
      <c r="B31" s="3" t="s">
        <v>64</v>
      </c>
    </row>
  </sheetData>
  <mergeCells count="1">
    <mergeCell ref="A1:K1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>
    <oddHeader>&amp;C&amp;"Arial,Bold"&amp;12VSU Risk Assessment Template -
&amp;A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Template Guide</vt:lpstr>
      <vt:lpstr>1. Assess Risks</vt:lpstr>
      <vt:lpstr>2. Output - summary</vt:lpstr>
      <vt:lpstr>3. Output - indicated actions</vt:lpstr>
      <vt:lpstr>Calculation</vt:lpstr>
    </vt:vector>
  </TitlesOfParts>
  <Company>Procter &amp; Gamble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SEWP 4 User</dc:creator>
  <cp:lastModifiedBy>Randy Moeller</cp:lastModifiedBy>
  <cp:lastPrinted>2004-07-06T19:40:21Z</cp:lastPrinted>
  <dcterms:created xsi:type="dcterms:W3CDTF">2002-10-02T15:20:46Z</dcterms:created>
  <dcterms:modified xsi:type="dcterms:W3CDTF">2015-10-15T14:33:48Z</dcterms:modified>
</cp:coreProperties>
</file>